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20" tabRatio="937" activeTab="15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  <sheet name="26.09.2012" sheetId="18" r:id="rId18"/>
    <sheet name="03.10.2012" sheetId="19" r:id="rId19"/>
    <sheet name="08.05.2013" sheetId="20" r:id="rId20"/>
    <sheet name="finał" sheetId="21" r:id="rId21"/>
  </sheets>
  <definedNames>
    <definedName name="_xlnm.Print_Area" localSheetId="5">'1000mM'!$A$1:$R$33</definedName>
    <definedName name="_xlnm.Print_Area" localSheetId="0">'100mK'!$A$1:$T$33</definedName>
    <definedName name="_xlnm.Print_Area" localSheetId="1">'100mM'!$A$1:$T$33</definedName>
    <definedName name="_xlnm.Print_Area" localSheetId="2">'300mK'!$A$1:$S$31</definedName>
    <definedName name="_xlnm.Print_Area" localSheetId="3">'300mM'!$A$1:$S$35</definedName>
    <definedName name="_xlnm.Print_Area" localSheetId="4">'600mK'!$A$1:$R$29</definedName>
    <definedName name="_xlnm.Print_Area" localSheetId="8">'dalK'!$A$1:$T$41</definedName>
    <definedName name="_xlnm.Print_Area" localSheetId="9">'dalM'!$A$1:$T$35</definedName>
    <definedName name="_xlnm.Print_Area" localSheetId="6">'kulaK'!$A$1:$T$32</definedName>
    <definedName name="_xlnm.Print_Area" localSheetId="7">'kulaM'!$A$1:$T$28</definedName>
    <definedName name="_xlnm.Print_Area" localSheetId="10">'oszczepK'!$A$1:$T$30</definedName>
    <definedName name="_xlnm.Print_Area" localSheetId="11">'oszczepM'!$A$2:$T$28</definedName>
    <definedName name="_xlnm.Print_Area" localSheetId="14">'sztaf.K'!$A$2:$R$9</definedName>
    <definedName name="_xlnm.Print_Area" localSheetId="15">'sztaf.M'!$A$2:$S$9</definedName>
    <definedName name="_xlnm.Print_Area" localSheetId="12">'wzwyżK'!$A$1:$T$30</definedName>
    <definedName name="_xlnm.Print_Area" localSheetId="13">'wzwyżM'!$A$1:$T$31</definedName>
  </definedNames>
  <calcPr fullCalcOnLoad="1"/>
</workbook>
</file>

<file path=xl/sharedStrings.xml><?xml version="1.0" encoding="utf-8"?>
<sst xmlns="http://schemas.openxmlformats.org/spreadsheetml/2006/main" count="2170" uniqueCount="485">
  <si>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</si>
  <si>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</si>
  <si>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</si>
  <si>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</si>
  <si>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</si>
  <si>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</si>
  <si>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</si>
  <si>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</si>
  <si>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PG 5</t>
  </si>
  <si>
    <t>3.</t>
  </si>
  <si>
    <t>PG 3</t>
  </si>
  <si>
    <t>PG 4</t>
  </si>
  <si>
    <t>PG 2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</si>
  <si>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</si>
  <si>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</si>
  <si>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</si>
  <si>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</si>
  <si>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</si>
  <si>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</si>
  <si>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</si>
  <si>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</si>
  <si>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</si>
  <si>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</si>
  <si>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</si>
  <si>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</si>
  <si>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</si>
  <si>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</si>
  <si>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Suma</t>
  </si>
  <si>
    <t>Witoszek Szymon</t>
  </si>
  <si>
    <t>PG Gocz.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</si>
  <si>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</si>
  <si>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</si>
  <si>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</si>
  <si>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</si>
  <si>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</si>
  <si>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</si>
  <si>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</si>
  <si>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</si>
  <si>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</si>
  <si>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PG Goczałkowice</t>
  </si>
  <si>
    <t>suma</t>
  </si>
  <si>
    <t>26.</t>
  </si>
  <si>
    <t>27.</t>
  </si>
  <si>
    <t>29.</t>
  </si>
  <si>
    <t>28.</t>
  </si>
  <si>
    <t>30.</t>
  </si>
  <si>
    <t>31.</t>
  </si>
  <si>
    <t>32.</t>
  </si>
  <si>
    <t>33.</t>
  </si>
  <si>
    <t>34.</t>
  </si>
  <si>
    <t>35.</t>
  </si>
  <si>
    <t>3 najlepsze</t>
  </si>
  <si>
    <t>Szczepanek Krystian</t>
  </si>
  <si>
    <t>Czajer Maciej</t>
  </si>
  <si>
    <t>Puchałka Joanna</t>
  </si>
  <si>
    <t>Świerczek Agnieszka</t>
  </si>
  <si>
    <t>Gołek Anna</t>
  </si>
  <si>
    <t>Fordon Martyna</t>
  </si>
  <si>
    <t>Tyroń Olga</t>
  </si>
  <si>
    <t>Klima Katarzyna</t>
  </si>
  <si>
    <t>Pokładnik Agata</t>
  </si>
  <si>
    <t>Kościelny Karolina</t>
  </si>
  <si>
    <t>Janaszak Martyna</t>
  </si>
  <si>
    <t>Szuściel Sonia</t>
  </si>
  <si>
    <t>Bajkowski Szymon</t>
  </si>
  <si>
    <t>Indeka Kamil</t>
  </si>
  <si>
    <t>Madzia Kamil</t>
  </si>
  <si>
    <t>100 m kobiet</t>
  </si>
  <si>
    <t>100 m mężczyzn</t>
  </si>
  <si>
    <t>Kasprzyca Klaudia</t>
  </si>
  <si>
    <t>Szpyra Agnieszka</t>
  </si>
  <si>
    <t>Pyrtek Michał</t>
  </si>
  <si>
    <t>Grygier Weronika</t>
  </si>
  <si>
    <t>Januszewska Iga</t>
  </si>
  <si>
    <t>Jurkiewicz Mateusz</t>
  </si>
  <si>
    <t>Witala Krystian</t>
  </si>
  <si>
    <t>Marczak Kornelia</t>
  </si>
  <si>
    <t>Czopka Magdalena</t>
  </si>
  <si>
    <t>Chodura Jagoda</t>
  </si>
  <si>
    <t>Bojdoł Damian</t>
  </si>
  <si>
    <t>Dziędziel Paulina</t>
  </si>
  <si>
    <t>Kotas Katarzyna</t>
  </si>
  <si>
    <t>Nowok Jagoda</t>
  </si>
  <si>
    <t>Gaża Robert</t>
  </si>
  <si>
    <t>Głąbek Dariusz</t>
  </si>
  <si>
    <t>Wawrzyczek Sebastian</t>
  </si>
  <si>
    <t>Indeka Sylwia</t>
  </si>
  <si>
    <t>Wagstyl Daria</t>
  </si>
  <si>
    <t>Kotwasińska Dominika</t>
  </si>
  <si>
    <t>Dunat Robert</t>
  </si>
  <si>
    <t>Kurczyk Marcin</t>
  </si>
  <si>
    <t>Markiton Agnieszka</t>
  </si>
  <si>
    <t>Pyrtek Klaudia</t>
  </si>
  <si>
    <t>Bażanowski Katia</t>
  </si>
  <si>
    <t>Prusek Adrianna</t>
  </si>
  <si>
    <t>Lekki Dominika</t>
  </si>
  <si>
    <t>Tabiś Radosław</t>
  </si>
  <si>
    <t>Rzepecka Karolina</t>
  </si>
  <si>
    <t>Gaża Natalia</t>
  </si>
  <si>
    <t>Sosna Grzegorz</t>
  </si>
  <si>
    <t>Balcerzak Sandra</t>
  </si>
  <si>
    <t>Szkucik Kamila</t>
  </si>
  <si>
    <t>2 najlepsze</t>
  </si>
  <si>
    <t>finał</t>
  </si>
  <si>
    <t>FINAŁ</t>
  </si>
  <si>
    <t>+ FINAŁ</t>
  </si>
  <si>
    <t>300 m kobiet</t>
  </si>
  <si>
    <t>300 m mężczyzn</t>
  </si>
  <si>
    <t>600 m kobiet</t>
  </si>
  <si>
    <t>1000 m mężczyzn</t>
  </si>
  <si>
    <t>SKOK W DAL kobiet</t>
  </si>
  <si>
    <t>SKOK W DAL mężczyzn</t>
  </si>
  <si>
    <t>PCHNIĘCIE KULĄ kobiet</t>
  </si>
  <si>
    <t>PCHNIĘCIE KULĄ mężczyzn</t>
  </si>
  <si>
    <t>RZUT OSZCZEPEM kobiet</t>
  </si>
  <si>
    <t>RZUT OSZCZEPEM mężczyzn</t>
  </si>
  <si>
    <t>SKOK WZWYŻ kobiet</t>
  </si>
  <si>
    <t>SKOK WZWYŻ mężczyzn</t>
  </si>
  <si>
    <t>3 najlepsze + FINAŁ</t>
  </si>
  <si>
    <t>SUMA</t>
  </si>
  <si>
    <t>Mach Natalia</t>
  </si>
  <si>
    <t>Wybrańczyk Julia</t>
  </si>
  <si>
    <t>Kobiór Klaudia</t>
  </si>
  <si>
    <t>Pietrek Kamila</t>
  </si>
  <si>
    <t>Mrzyk Magda</t>
  </si>
  <si>
    <t>Indeka Magda</t>
  </si>
  <si>
    <t>Gandyk Ewelina</t>
  </si>
  <si>
    <t>Wszółkowski Maya</t>
  </si>
  <si>
    <t>Lewandowska Karolina</t>
  </si>
  <si>
    <t>Sojka Karolina</t>
  </si>
  <si>
    <t>Stryczek Angelika</t>
  </si>
  <si>
    <t>Gołek Michał</t>
  </si>
  <si>
    <t>Gruszka Błażej</t>
  </si>
  <si>
    <t>Szafron Kamil</t>
  </si>
  <si>
    <t>Janosz Mateusz</t>
  </si>
  <si>
    <t>Prusek Kacper</t>
  </si>
  <si>
    <t>Warzecha Kamil</t>
  </si>
  <si>
    <t>Wesołek Kamil</t>
  </si>
  <si>
    <t>Furczyk Marcin</t>
  </si>
  <si>
    <t>Kędzior Jan</t>
  </si>
  <si>
    <t>Wyrobek Marcin</t>
  </si>
  <si>
    <t>Czerski Sławomir</t>
  </si>
  <si>
    <t>Korny Karolina</t>
  </si>
  <si>
    <t>Kokot Honorata</t>
  </si>
  <si>
    <t>Jacek Małgorzata</t>
  </si>
  <si>
    <t>Michna Klaudia</t>
  </si>
  <si>
    <t>Szczepaniak Klaudia</t>
  </si>
  <si>
    <t>Komraus Klaudia</t>
  </si>
  <si>
    <t>Klepek Marta</t>
  </si>
  <si>
    <t>Majewska Anna</t>
  </si>
  <si>
    <t>Bilek Karolina</t>
  </si>
  <si>
    <t>Pyś Karolina</t>
  </si>
  <si>
    <t>Oszek Agata</t>
  </si>
  <si>
    <t>Kaszok Weronika</t>
  </si>
  <si>
    <t>1,01,97</t>
  </si>
  <si>
    <t>Dygowski Dawid</t>
  </si>
  <si>
    <t>Spicha Kacper</t>
  </si>
  <si>
    <t>Duda Mateusz</t>
  </si>
  <si>
    <t>Kantor Mikołaj</t>
  </si>
  <si>
    <t>1,05,00</t>
  </si>
  <si>
    <t>Kucz Konrad</t>
  </si>
  <si>
    <t>Baron Michał</t>
  </si>
  <si>
    <t>Kołodzieczak Maciej</t>
  </si>
  <si>
    <t>Gonska Łukasz</t>
  </si>
  <si>
    <t>Jaworski Dawid</t>
  </si>
  <si>
    <t>Pudełko Michał</t>
  </si>
  <si>
    <t>Kanik Rafał</t>
  </si>
  <si>
    <t>Zientek Karolina</t>
  </si>
  <si>
    <t>2,02,00</t>
  </si>
  <si>
    <t>2,03,50</t>
  </si>
  <si>
    <t>Indeka Kinga</t>
  </si>
  <si>
    <t>2,05,62</t>
  </si>
  <si>
    <t>2,07,63</t>
  </si>
  <si>
    <t>Harazin Julia</t>
  </si>
  <si>
    <t>Ligenza Monika</t>
  </si>
  <si>
    <t>2,09,51</t>
  </si>
  <si>
    <t>2,10,70</t>
  </si>
  <si>
    <t>Machnik Ewelina</t>
  </si>
  <si>
    <t>2,17,62</t>
  </si>
  <si>
    <t>2,27,91</t>
  </si>
  <si>
    <t>Rozmus Kinga</t>
  </si>
  <si>
    <t>Góralczyk Marta</t>
  </si>
  <si>
    <t>2,31,57</t>
  </si>
  <si>
    <t>Spek Justyna</t>
  </si>
  <si>
    <t>Kozik Aleksandra</t>
  </si>
  <si>
    <t>2,09,66</t>
  </si>
  <si>
    <t>2,17,31</t>
  </si>
  <si>
    <t>Waliczek Zuzanna</t>
  </si>
  <si>
    <t>Kowalska Marlena</t>
  </si>
  <si>
    <t>2,17,87</t>
  </si>
  <si>
    <t>2,18,17</t>
  </si>
  <si>
    <t>Grzechnik Oliwia</t>
  </si>
  <si>
    <t>2,19,10</t>
  </si>
  <si>
    <t>3,00,00</t>
  </si>
  <si>
    <t>3,01,12</t>
  </si>
  <si>
    <t>Szczyrba Wojciech</t>
  </si>
  <si>
    <t>Maciej Patryk</t>
  </si>
  <si>
    <t>3,04,16</t>
  </si>
  <si>
    <t>3,04,25</t>
  </si>
  <si>
    <t>Kuś Tomasz</t>
  </si>
  <si>
    <t>3,04,83</t>
  </si>
  <si>
    <t>3,16,00</t>
  </si>
  <si>
    <t>Kmiecik Kornel</t>
  </si>
  <si>
    <t>3,19,85</t>
  </si>
  <si>
    <t>3,21,39</t>
  </si>
  <si>
    <t>Janosz Patryk</t>
  </si>
  <si>
    <t>Prusek Michał</t>
  </si>
  <si>
    <t>3,22,84</t>
  </si>
  <si>
    <t>3,24,73</t>
  </si>
  <si>
    <t>Piech Damian</t>
  </si>
  <si>
    <t>Zjawiński Paweł</t>
  </si>
  <si>
    <t>3,26,12</t>
  </si>
  <si>
    <t>3,31,36</t>
  </si>
  <si>
    <t>Małolepszy Kamil</t>
  </si>
  <si>
    <t>Czerwionka Filip</t>
  </si>
  <si>
    <t>3,32,94</t>
  </si>
  <si>
    <t>3,46,00</t>
  </si>
  <si>
    <t>Kułagowski Kamil</t>
  </si>
  <si>
    <t>Waleczek Zuzanna</t>
  </si>
  <si>
    <t>Folek Ada</t>
  </si>
  <si>
    <t>Nowak Kamila</t>
  </si>
  <si>
    <t>Kmiecik Natalia</t>
  </si>
  <si>
    <t>Zieleźnik Diana</t>
  </si>
  <si>
    <t>Szklanny Maria</t>
  </si>
  <si>
    <t>Jonderko Patrycja</t>
  </si>
  <si>
    <t>Semik Angelika</t>
  </si>
  <si>
    <t>Serafin Karolina</t>
  </si>
  <si>
    <t>Janaszek Martyna</t>
  </si>
  <si>
    <t>Białoń Kamil</t>
  </si>
  <si>
    <t>Mrowiec Rafał</t>
  </si>
  <si>
    <t>Jacek Adam</t>
  </si>
  <si>
    <t>Janko Kamil</t>
  </si>
  <si>
    <t>Kremza Wojciech</t>
  </si>
  <si>
    <t>Pałyz Szymon</t>
  </si>
  <si>
    <t>Krywolt Kacper</t>
  </si>
  <si>
    <t>Faruga Staszek</t>
  </si>
  <si>
    <t>Stryczek Patryk</t>
  </si>
  <si>
    <t>Zywert Dawid</t>
  </si>
  <si>
    <t>Piech Jarosław</t>
  </si>
  <si>
    <t>Stiskun Błażej</t>
  </si>
  <si>
    <t>Szafron Paulina</t>
  </si>
  <si>
    <t>Dziurosz Oliwia</t>
  </si>
  <si>
    <t>Kilińska Agata</t>
  </si>
  <si>
    <t>Kaszak Weronika</t>
  </si>
  <si>
    <t>Kopeć Karolina</t>
  </si>
  <si>
    <t>Indeka Magdalena</t>
  </si>
  <si>
    <t>Kokot Adrian</t>
  </si>
  <si>
    <t>Furtok Dominik</t>
  </si>
  <si>
    <t>Piotrowski Mateusz</t>
  </si>
  <si>
    <t>Kremiec Rafał</t>
  </si>
  <si>
    <t>Szendzielorz Patryk</t>
  </si>
  <si>
    <t>Zatorski Wojciech</t>
  </si>
  <si>
    <t>26.09.2012</t>
  </si>
  <si>
    <t>Danielczyk Magda</t>
  </si>
  <si>
    <t>Nedved Karolina</t>
  </si>
  <si>
    <t>Szeliga Ewa</t>
  </si>
  <si>
    <t>Wróbel Justyna</t>
  </si>
  <si>
    <t>Mrzyk Magdalena</t>
  </si>
  <si>
    <t>Hoinkis Justyna</t>
  </si>
  <si>
    <t>Pławecka Karolina</t>
  </si>
  <si>
    <t>Świerczek Aleksandra</t>
  </si>
  <si>
    <t>Piech Karol</t>
  </si>
  <si>
    <t>Tomaszczyk Mateusz</t>
  </si>
  <si>
    <t>Michna Marek</t>
  </si>
  <si>
    <t>Wyrwał Artur</t>
  </si>
  <si>
    <t>Gryszko Błażej</t>
  </si>
  <si>
    <t>Wrzoł Mateusz</t>
  </si>
  <si>
    <t>Chrószcz Norbert</t>
  </si>
  <si>
    <t>Kozik Olga</t>
  </si>
  <si>
    <t>Mazur Wioletta</t>
  </si>
  <si>
    <t>Gruszka Martyna</t>
  </si>
  <si>
    <t>Nowak Aneta</t>
  </si>
  <si>
    <t>Bartoń Julia</t>
  </si>
  <si>
    <t>Michalik Ewelina</t>
  </si>
  <si>
    <t>Kościelny Weronika</t>
  </si>
  <si>
    <t>Kliś Martyna</t>
  </si>
  <si>
    <t>Kołodziejczak Maciej</t>
  </si>
  <si>
    <t>Czarski Sławomir</t>
  </si>
  <si>
    <t>Popek Arkadiusz</t>
  </si>
  <si>
    <t>Furczyk Szymon</t>
  </si>
  <si>
    <t>Zachurzok Mateusz</t>
  </si>
  <si>
    <t>Kędzior Szymon</t>
  </si>
  <si>
    <t>Sapek Paweł</t>
  </si>
  <si>
    <t>sztafeta M</t>
  </si>
  <si>
    <t>sztafeta K</t>
  </si>
  <si>
    <t>Wzwyż M</t>
  </si>
  <si>
    <t>wzwyż K</t>
  </si>
  <si>
    <t>oszczep M</t>
  </si>
  <si>
    <t>oszczep K</t>
  </si>
  <si>
    <t>dal M</t>
  </si>
  <si>
    <t>dal K</t>
  </si>
  <si>
    <t>kula M</t>
  </si>
  <si>
    <t>kula K</t>
  </si>
  <si>
    <t>03.10.2012</t>
  </si>
  <si>
    <t>Ślis Dorota</t>
  </si>
  <si>
    <t>Pudełko Natalia</t>
  </si>
  <si>
    <t>Kawka Agnieszka</t>
  </si>
  <si>
    <t>Fiedeń Natan</t>
  </si>
  <si>
    <t>Swoboda Jakub</t>
  </si>
  <si>
    <t>Mędrzak Mikołaj</t>
  </si>
  <si>
    <t>Jeleń Anna</t>
  </si>
  <si>
    <t>Placek Ada</t>
  </si>
  <si>
    <t>Kopeć Katarzyna</t>
  </si>
  <si>
    <t>Gola Paulina</t>
  </si>
  <si>
    <t>Furczyk Przemysław</t>
  </si>
  <si>
    <t>Pękała Konrad</t>
  </si>
  <si>
    <t>Pieczka Klaudiusz</t>
  </si>
  <si>
    <t>1,49,02</t>
  </si>
  <si>
    <t>2,01,00</t>
  </si>
  <si>
    <t>2,01,84</t>
  </si>
  <si>
    <t>2,02,08</t>
  </si>
  <si>
    <t>2,03,25</t>
  </si>
  <si>
    <t>2,04,18</t>
  </si>
  <si>
    <t>Szendzielorz Justyna</t>
  </si>
  <si>
    <t>Kubica Justyna</t>
  </si>
  <si>
    <t>2,05,46</t>
  </si>
  <si>
    <t>2,05,72</t>
  </si>
  <si>
    <t>2,13,68</t>
  </si>
  <si>
    <t>Sosna Agnieszka</t>
  </si>
  <si>
    <t>Szwed Weronika</t>
  </si>
  <si>
    <t>2,16,46</t>
  </si>
  <si>
    <t>2,20,08</t>
  </si>
  <si>
    <t>Surowiec Wiktoria</t>
  </si>
  <si>
    <t>3,01,20</t>
  </si>
  <si>
    <t>3,05,27</t>
  </si>
  <si>
    <t>Gołek Mateusz</t>
  </si>
  <si>
    <t>3,10,51</t>
  </si>
  <si>
    <t>3,12,62</t>
  </si>
  <si>
    <t>3,14,44</t>
  </si>
  <si>
    <t>3,16,20</t>
  </si>
  <si>
    <t>3,17,13</t>
  </si>
  <si>
    <t>Bednorz Bartosz</t>
  </si>
  <si>
    <t>3,17,89</t>
  </si>
  <si>
    <t>3,18,87</t>
  </si>
  <si>
    <t>3,19,30</t>
  </si>
  <si>
    <t>Mamok Agata</t>
  </si>
  <si>
    <t>Kozik Julia</t>
  </si>
  <si>
    <t>Kościelna Dagna</t>
  </si>
  <si>
    <t>Lasek Edyta</t>
  </si>
  <si>
    <t>Poręba Jolanta</t>
  </si>
  <si>
    <t>Kosko Rafał</t>
  </si>
  <si>
    <t>Nyga Kamil</t>
  </si>
  <si>
    <t>Niedźwiedź Adrian</t>
  </si>
  <si>
    <t>Urbańczyk Paweł</t>
  </si>
  <si>
    <t>Lesko Adam</t>
  </si>
  <si>
    <t>Skowron Dawid</t>
  </si>
  <si>
    <t>Masny Krystian</t>
  </si>
  <si>
    <t>Szłapa Dawid</t>
  </si>
  <si>
    <t>Pękała Kamil</t>
  </si>
  <si>
    <t>Kwiatkowski Błażej</t>
  </si>
  <si>
    <t>Płonka Monika</t>
  </si>
  <si>
    <t>Kosobucka Zofia</t>
  </si>
  <si>
    <t>Urbanik Dagmara</t>
  </si>
  <si>
    <t>Wybrańczyk Kinga</t>
  </si>
  <si>
    <t>Skupień Marta</t>
  </si>
  <si>
    <t>Szyszka Robert</t>
  </si>
  <si>
    <t>Brudek Filip</t>
  </si>
  <si>
    <t>Śliz Dorota</t>
  </si>
  <si>
    <t>Oleś Klaudia</t>
  </si>
  <si>
    <t>Wojciech Maksymilian</t>
  </si>
  <si>
    <t>Hrapeć Filip</t>
  </si>
  <si>
    <t>Liszka Mateusz</t>
  </si>
  <si>
    <t>Spyra Marcin</t>
  </si>
  <si>
    <t>Kubina Marcin</t>
  </si>
  <si>
    <t>Smołka Krzysztof</t>
  </si>
  <si>
    <t>Kucharzewski Adrian</t>
  </si>
  <si>
    <t>Szczepaniak Agnieszka</t>
  </si>
  <si>
    <t>08.05.2013</t>
  </si>
  <si>
    <t>Francuz Anna</t>
  </si>
  <si>
    <t>Soloch Natalia</t>
  </si>
  <si>
    <t>Juroch Oliwia</t>
  </si>
  <si>
    <t>Gwóźdź Weronika</t>
  </si>
  <si>
    <t>Wróbel Patrycja</t>
  </si>
  <si>
    <t>Lasek Dominika</t>
  </si>
  <si>
    <t>Masny Jerzy</t>
  </si>
  <si>
    <t>Jesiołek Kamil</t>
  </si>
  <si>
    <t>Hanusek Piotr</t>
  </si>
  <si>
    <t>Ryś Karolina</t>
  </si>
  <si>
    <t>Zwolska Dagmara</t>
  </si>
  <si>
    <t>Masny Michalina</t>
  </si>
  <si>
    <t>Kontny Rafał</t>
  </si>
  <si>
    <t>1,47,25</t>
  </si>
  <si>
    <t>2,00,00</t>
  </si>
  <si>
    <t>2,01,50</t>
  </si>
  <si>
    <t>2,06,40</t>
  </si>
  <si>
    <t>2,09,72</t>
  </si>
  <si>
    <t>2,11,23</t>
  </si>
  <si>
    <t>2,13,41</t>
  </si>
  <si>
    <t>Szweda Oliwia</t>
  </si>
  <si>
    <t>Tymala Monika</t>
  </si>
  <si>
    <t>2,13,75</t>
  </si>
  <si>
    <t>Englert Joanna</t>
  </si>
  <si>
    <t>2,14,41</t>
  </si>
  <si>
    <t>2,15,74</t>
  </si>
  <si>
    <t>Sojka Elżbieta</t>
  </si>
  <si>
    <t>Stobik Katarzyna</t>
  </si>
  <si>
    <t>2,16,25</t>
  </si>
  <si>
    <t>2,16,77</t>
  </si>
  <si>
    <t>Malarek Edyta</t>
  </si>
  <si>
    <t>Ziebura Bernadeta</t>
  </si>
  <si>
    <t>2,22,15</t>
  </si>
  <si>
    <t>2,27,50</t>
  </si>
  <si>
    <t>Bryndza Ola</t>
  </si>
  <si>
    <t>2,59,00</t>
  </si>
  <si>
    <t>3,02,00</t>
  </si>
  <si>
    <t>3,08,33</t>
  </si>
  <si>
    <t>3,13,83</t>
  </si>
  <si>
    <t>3,13,52</t>
  </si>
  <si>
    <t>Operchalski Adam</t>
  </si>
  <si>
    <t>3,15,80</t>
  </si>
  <si>
    <t>Larysz Andrzej</t>
  </si>
  <si>
    <t>3,19,57</t>
  </si>
  <si>
    <t>Ziebura Szymon</t>
  </si>
  <si>
    <t>Zwolski Dagmara</t>
  </si>
  <si>
    <t>Mrzyk Madgalena</t>
  </si>
  <si>
    <t>Bołdys Ewelina</t>
  </si>
  <si>
    <t>Kyrcz Angelika</t>
  </si>
  <si>
    <t>Sińka Paulina</t>
  </si>
  <si>
    <t>1,00,15</t>
  </si>
  <si>
    <t>Żmij Lucyna</t>
  </si>
  <si>
    <t>Świerczek Marta</t>
  </si>
  <si>
    <t>Balcerzak Małgorzata</t>
  </si>
  <si>
    <t>Zielińska Paulina</t>
  </si>
  <si>
    <t>Szromczyk Kacper</t>
  </si>
  <si>
    <t>Godziek Sebastian</t>
  </si>
  <si>
    <t>Piekarczyk Magda</t>
  </si>
  <si>
    <t>Kordoń Weronika</t>
  </si>
  <si>
    <t>Piasek Karolina</t>
  </si>
  <si>
    <t>Szema Agnieszka</t>
  </si>
  <si>
    <t>Szłapa Łukasz</t>
  </si>
  <si>
    <t>PG1</t>
  </si>
  <si>
    <t>Nycz Kacper</t>
  </si>
  <si>
    <t>Gamża Wacław</t>
  </si>
  <si>
    <t>Pajonk Gabriel</t>
  </si>
  <si>
    <t>Kowalik Patrycja</t>
  </si>
  <si>
    <t>Stencel Bartosz</t>
  </si>
  <si>
    <t>Herok Paulina</t>
  </si>
  <si>
    <t>Golda Sebastian</t>
  </si>
  <si>
    <t>Kanik Piotr</t>
  </si>
  <si>
    <t>Guzik Maciej</t>
  </si>
  <si>
    <t>Janosz Marcin</t>
  </si>
  <si>
    <t>Kapica Wacław</t>
  </si>
  <si>
    <t>Springer Konrad</t>
  </si>
  <si>
    <t>Widawski Kamil</t>
  </si>
  <si>
    <t>Witosz Sebastian</t>
  </si>
  <si>
    <t>Bryndza Aleksandra</t>
  </si>
  <si>
    <t>Pustelnik Karolina</t>
  </si>
  <si>
    <t>Bedrorz Bartosz</t>
  </si>
  <si>
    <t>Rynke Błażej</t>
  </si>
  <si>
    <t>Pudełko Mateusz</t>
  </si>
  <si>
    <t>Piszczek Dawid</t>
  </si>
  <si>
    <t>Folek Anna</t>
  </si>
  <si>
    <t>Kubeczko Gabriela</t>
  </si>
  <si>
    <t>Piasek Szymon</t>
  </si>
  <si>
    <t>Faszczowy Filip</t>
  </si>
  <si>
    <t>Kroll Oliwier</t>
  </si>
  <si>
    <t>Cieśla Mayki</t>
  </si>
  <si>
    <t>Warzecha Mateusz</t>
  </si>
  <si>
    <t>1,48,26</t>
  </si>
  <si>
    <t>1,55,62</t>
  </si>
  <si>
    <t>1,55,85</t>
  </si>
  <si>
    <t>2,01,51</t>
  </si>
  <si>
    <t>2,03,84</t>
  </si>
  <si>
    <t>2,06,65</t>
  </si>
  <si>
    <t>2,09,42</t>
  </si>
  <si>
    <t>2,21,12</t>
  </si>
  <si>
    <t>2,21,70</t>
  </si>
  <si>
    <t>2,23,59</t>
  </si>
  <si>
    <t>Jonaszak Martyna</t>
  </si>
  <si>
    <t>Pęciak Hanna</t>
  </si>
  <si>
    <t>2,54,00</t>
  </si>
  <si>
    <t>3,03,00</t>
  </si>
  <si>
    <t>3,07,61</t>
  </si>
  <si>
    <t>3,10,82</t>
  </si>
  <si>
    <t>3,11,45</t>
  </si>
  <si>
    <t>3,14,03</t>
  </si>
  <si>
    <t>3,15,68</t>
  </si>
  <si>
    <t>3,20,18</t>
  </si>
  <si>
    <t>3,23,31</t>
  </si>
  <si>
    <t>3,28,66</t>
  </si>
  <si>
    <t>3,33,53</t>
  </si>
  <si>
    <t>3,51,86</t>
  </si>
  <si>
    <t>4,00,22</t>
  </si>
  <si>
    <t>Fuchs Patryk</t>
  </si>
  <si>
    <t xml:space="preserve">Końcowa klasyfikacja szkół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</si>
</sst>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8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0" fillId="41" borderId="13" xfId="0" applyFont="1" applyFill="1" applyBorder="1" applyAlignment="1">
      <alignment vertical="center"/>
    </xf>
    <xf numFmtId="2" fontId="2" fillId="42" borderId="14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vertical="center"/>
    </xf>
    <xf numFmtId="0" fontId="5" fillId="43" borderId="0" xfId="0" applyFont="1" applyFill="1" applyBorder="1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2" fontId="0" fillId="11" borderId="21" xfId="0" applyNumberFormat="1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2" fontId="0" fillId="11" borderId="19" xfId="0" applyNumberForma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2" fontId="0" fillId="11" borderId="23" xfId="0" applyNumberFormat="1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vertical="center"/>
    </xf>
    <xf numFmtId="0" fontId="0" fillId="41" borderId="22" xfId="0" applyFont="1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0" fontId="0" fillId="43" borderId="21" xfId="0" applyFont="1" applyFill="1" applyBorder="1" applyAlignment="1">
      <alignment horizontal="center" vertical="center"/>
    </xf>
    <xf numFmtId="0" fontId="5" fillId="43" borderId="22" xfId="0" applyFont="1" applyFill="1" applyBorder="1" applyAlignment="1">
      <alignment vertical="center"/>
    </xf>
    <xf numFmtId="0" fontId="0" fillId="43" borderId="19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vertical="center"/>
    </xf>
    <xf numFmtId="0" fontId="0" fillId="43" borderId="23" xfId="0" applyFont="1" applyFill="1" applyBorder="1" applyAlignment="1">
      <alignment horizontal="center" vertical="center"/>
    </xf>
    <xf numFmtId="0" fontId="5" fillId="43" borderId="24" xfId="0" applyFont="1" applyFill="1" applyBorder="1" applyAlignment="1">
      <alignment vertical="center"/>
    </xf>
    <xf numFmtId="0" fontId="5" fillId="43" borderId="25" xfId="0" applyFont="1" applyFill="1" applyBorder="1" applyAlignment="1">
      <alignment vertical="center"/>
    </xf>
    <xf numFmtId="0" fontId="2" fillId="40" borderId="19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2" fontId="0" fillId="40" borderId="19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2" fontId="0" fillId="40" borderId="21" xfId="0" applyNumberForma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2" fontId="0" fillId="44" borderId="21" xfId="0" applyNumberFormat="1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2" fontId="0" fillId="44" borderId="23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44" borderId="25" xfId="0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1" fontId="0" fillId="44" borderId="22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44" borderId="20" xfId="0" applyNumberFormat="1" applyFill="1" applyBorder="1" applyAlignment="1">
      <alignment horizontal="center" vertical="center"/>
    </xf>
    <xf numFmtId="1" fontId="0" fillId="34" borderId="24" xfId="0" applyNumberFormat="1" applyFill="1" applyBorder="1" applyAlignment="1">
      <alignment horizontal="center" vertical="center"/>
    </xf>
    <xf numFmtId="1" fontId="0" fillId="44" borderId="25" xfId="0" applyNumberFormat="1" applyFill="1" applyBorder="1" applyAlignment="1">
      <alignment horizontal="center" vertical="center"/>
    </xf>
    <xf numFmtId="1" fontId="2" fillId="42" borderId="27" xfId="0" applyNumberFormat="1" applyFont="1" applyFill="1" applyBorder="1" applyAlignment="1">
      <alignment horizontal="center" vertical="center"/>
    </xf>
    <xf numFmtId="1" fontId="2" fillId="42" borderId="28" xfId="0" applyNumberFormat="1" applyFont="1" applyFill="1" applyBorder="1" applyAlignment="1">
      <alignment horizontal="center" vertical="center"/>
    </xf>
    <xf numFmtId="1" fontId="2" fillId="42" borderId="29" xfId="0" applyNumberFormat="1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right" vertical="center"/>
    </xf>
    <xf numFmtId="0" fontId="2" fillId="41" borderId="18" xfId="0" applyFont="1" applyFill="1" applyBorder="1" applyAlignment="1">
      <alignment vertical="center"/>
    </xf>
    <xf numFmtId="2" fontId="2" fillId="44" borderId="16" xfId="0" applyNumberFormat="1" applyFont="1" applyFill="1" applyBorder="1" applyAlignment="1">
      <alignment horizontal="center" vertical="center"/>
    </xf>
    <xf numFmtId="2" fontId="2" fillId="44" borderId="17" xfId="0" applyNumberFormat="1" applyFont="1" applyFill="1" applyBorder="1" applyAlignment="1">
      <alignment horizontal="center" vertical="center"/>
    </xf>
    <xf numFmtId="2" fontId="2" fillId="44" borderId="18" xfId="0" applyNumberFormat="1" applyFont="1" applyFill="1" applyBorder="1" applyAlignment="1">
      <alignment horizontal="center" vertical="center"/>
    </xf>
    <xf numFmtId="2" fontId="2" fillId="45" borderId="16" xfId="0" applyNumberFormat="1" applyFont="1" applyFill="1" applyBorder="1" applyAlignment="1">
      <alignment horizontal="center" vertical="center"/>
    </xf>
    <xf numFmtId="2" fontId="2" fillId="45" borderId="17" xfId="0" applyNumberFormat="1" applyFont="1" applyFill="1" applyBorder="1" applyAlignment="1">
      <alignment horizontal="center" vertical="center"/>
    </xf>
    <xf numFmtId="2" fontId="2" fillId="45" borderId="18" xfId="0" applyNumberFormat="1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5" borderId="19" xfId="0" applyFont="1" applyFill="1" applyBorder="1" applyAlignment="1">
      <alignment horizontal="center" vertical="center"/>
    </xf>
    <xf numFmtId="2" fontId="2" fillId="38" borderId="0" xfId="0" applyNumberFormat="1" applyFont="1" applyFill="1" applyBorder="1" applyAlignment="1">
      <alignment horizontal="center" vertical="center"/>
    </xf>
    <xf numFmtId="2" fontId="2" fillId="45" borderId="20" xfId="0" applyNumberFormat="1" applyFont="1" applyFill="1" applyBorder="1" applyAlignment="1">
      <alignment horizontal="center" vertical="center"/>
    </xf>
    <xf numFmtId="2" fontId="2" fillId="44" borderId="19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2" fillId="44" borderId="20" xfId="0" applyNumberFormat="1" applyFont="1" applyFill="1" applyBorder="1" applyAlignment="1">
      <alignment horizontal="center" vertical="center"/>
    </xf>
    <xf numFmtId="2" fontId="2" fillId="45" borderId="19" xfId="0" applyNumberFormat="1" applyFont="1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22" xfId="0" applyFont="1" applyFill="1" applyBorder="1" applyAlignment="1">
      <alignment vertical="center"/>
    </xf>
    <xf numFmtId="2" fontId="0" fillId="45" borderId="21" xfId="0" applyNumberFormat="1" applyFill="1" applyBorder="1" applyAlignment="1">
      <alignment horizontal="center" vertical="center"/>
    </xf>
    <xf numFmtId="1" fontId="0" fillId="45" borderId="22" xfId="0" applyNumberFormat="1" applyFill="1" applyBorder="1" applyAlignment="1">
      <alignment horizontal="center" vertical="center"/>
    </xf>
    <xf numFmtId="1" fontId="0" fillId="42" borderId="27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5" fillId="41" borderId="0" xfId="0" applyFont="1" applyFill="1" applyBorder="1" applyAlignment="1">
      <alignment vertical="center"/>
    </xf>
    <xf numFmtId="0" fontId="5" fillId="41" borderId="20" xfId="0" applyFont="1" applyFill="1" applyBorder="1" applyAlignment="1">
      <alignment vertical="center"/>
    </xf>
    <xf numFmtId="2" fontId="0" fillId="45" borderId="30" xfId="0" applyNumberFormat="1" applyFill="1" applyBorder="1" applyAlignment="1">
      <alignment horizontal="center" vertical="center"/>
    </xf>
    <xf numFmtId="1" fontId="0" fillId="45" borderId="31" xfId="0" applyNumberFormat="1" applyFill="1" applyBorder="1" applyAlignment="1">
      <alignment horizontal="center" vertical="center"/>
    </xf>
    <xf numFmtId="2" fontId="0" fillId="44" borderId="30" xfId="0" applyNumberFormat="1" applyFill="1" applyBorder="1" applyAlignment="1">
      <alignment horizontal="center" vertical="center"/>
    </xf>
    <xf numFmtId="1" fontId="0" fillId="34" borderId="32" xfId="0" applyNumberFormat="1" applyFill="1" applyBorder="1" applyAlignment="1">
      <alignment horizontal="center" vertical="center"/>
    </xf>
    <xf numFmtId="1" fontId="0" fillId="44" borderId="31" xfId="0" applyNumberFormat="1" applyFill="1" applyBorder="1" applyAlignment="1">
      <alignment horizontal="center" vertical="center"/>
    </xf>
    <xf numFmtId="1" fontId="0" fillId="38" borderId="32" xfId="0" applyNumberFormat="1" applyFill="1" applyBorder="1" applyAlignment="1">
      <alignment horizontal="center" vertical="center"/>
    </xf>
    <xf numFmtId="1" fontId="0" fillId="42" borderId="33" xfId="0" applyNumberFormat="1" applyFill="1" applyBorder="1" applyAlignment="1">
      <alignment horizontal="center" vertical="center"/>
    </xf>
    <xf numFmtId="1" fontId="0" fillId="33" borderId="33" xfId="0" applyNumberFormat="1" applyFill="1" applyBorder="1" applyAlignment="1">
      <alignment horizontal="center" vertical="center"/>
    </xf>
    <xf numFmtId="2" fontId="0" fillId="45" borderId="34" xfId="0" applyNumberFormat="1" applyFill="1" applyBorder="1" applyAlignment="1">
      <alignment horizontal="center" vertical="center"/>
    </xf>
    <xf numFmtId="2" fontId="0" fillId="44" borderId="34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44" borderId="26" xfId="0" applyNumberFormat="1" applyFill="1" applyBorder="1" applyAlignment="1">
      <alignment horizontal="center" vertical="center"/>
    </xf>
    <xf numFmtId="2" fontId="0" fillId="45" borderId="19" xfId="0" applyNumberForma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1" fontId="0" fillId="38" borderId="0" xfId="0" applyNumberFormat="1" applyFill="1" applyBorder="1" applyAlignment="1">
      <alignment horizontal="center" vertical="center"/>
    </xf>
    <xf numFmtId="1" fontId="0" fillId="45" borderId="20" xfId="0" applyNumberForma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22" xfId="0" applyFont="1" applyFill="1" applyBorder="1" applyAlignment="1">
      <alignment horizontal="left" vertical="center"/>
    </xf>
    <xf numFmtId="0" fontId="0" fillId="41" borderId="26" xfId="0" applyFont="1" applyFill="1" applyBorder="1" applyAlignment="1">
      <alignment horizontal="left" vertical="center"/>
    </xf>
    <xf numFmtId="0" fontId="0" fillId="41" borderId="13" xfId="0" applyFont="1" applyFill="1" applyBorder="1" applyAlignment="1">
      <alignment horizontal="left" vertical="center"/>
    </xf>
    <xf numFmtId="0" fontId="0" fillId="41" borderId="32" xfId="0" applyFont="1" applyFill="1" applyBorder="1" applyAlignment="1">
      <alignment vertical="center"/>
    </xf>
    <xf numFmtId="0" fontId="0" fillId="41" borderId="31" xfId="0" applyFont="1" applyFill="1" applyBorder="1" applyAlignment="1">
      <alignment vertical="center"/>
    </xf>
    <xf numFmtId="0" fontId="0" fillId="41" borderId="23" xfId="0" applyFill="1" applyBorder="1" applyAlignment="1">
      <alignment horizontal="center" vertical="center"/>
    </xf>
    <xf numFmtId="0" fontId="0" fillId="41" borderId="24" xfId="0" applyFont="1" applyFill="1" applyBorder="1" applyAlignment="1">
      <alignment vertical="center"/>
    </xf>
    <xf numFmtId="0" fontId="0" fillId="41" borderId="25" xfId="0" applyFont="1" applyFill="1" applyBorder="1" applyAlignment="1">
      <alignment vertical="center"/>
    </xf>
    <xf numFmtId="2" fontId="0" fillId="45" borderId="23" xfId="0" applyNumberFormat="1" applyFill="1" applyBorder="1" applyAlignment="1">
      <alignment horizontal="center" vertical="center"/>
    </xf>
    <xf numFmtId="1" fontId="0" fillId="45" borderId="25" xfId="0" applyNumberFormat="1" applyFill="1" applyBorder="1" applyAlignment="1">
      <alignment horizontal="center" vertical="center"/>
    </xf>
    <xf numFmtId="1" fontId="0" fillId="38" borderId="24" xfId="0" applyNumberFormat="1" applyFill="1" applyBorder="1" applyAlignment="1">
      <alignment horizontal="center" vertical="center"/>
    </xf>
    <xf numFmtId="0" fontId="9" fillId="43" borderId="35" xfId="0" applyFont="1" applyFill="1" applyBorder="1" applyAlignment="1">
      <alignment horizontal="left" vertical="center"/>
    </xf>
    <xf numFmtId="0" fontId="9" fillId="43" borderId="36" xfId="0" applyFont="1" applyFill="1" applyBorder="1" applyAlignment="1">
      <alignment horizontal="left" vertical="center"/>
    </xf>
    <xf numFmtId="2" fontId="0" fillId="40" borderId="37" xfId="0" applyNumberFormat="1" applyFill="1" applyBorder="1" applyAlignment="1">
      <alignment horizontal="center" vertical="center"/>
    </xf>
    <xf numFmtId="2" fontId="0" fillId="44" borderId="37" xfId="0" applyNumberFormat="1" applyFill="1" applyBorder="1" applyAlignment="1">
      <alignment horizontal="center" vertical="center"/>
    </xf>
    <xf numFmtId="2" fontId="0" fillId="11" borderId="37" xfId="0" applyNumberForma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2" fontId="0" fillId="11" borderId="21" xfId="0" applyNumberFormat="1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2" fontId="0" fillId="11" borderId="19" xfId="0" applyNumberFormat="1" applyFont="1" applyFill="1" applyBorder="1" applyAlignment="1">
      <alignment horizontal="center" vertical="center"/>
    </xf>
    <xf numFmtId="2" fontId="0" fillId="11" borderId="37" xfId="0" applyNumberFormat="1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1" fontId="0" fillId="42" borderId="29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left" vertical="center"/>
    </xf>
    <xf numFmtId="0" fontId="9" fillId="41" borderId="36" xfId="0" applyFont="1" applyFill="1" applyBorder="1" applyAlignment="1">
      <alignment horizontal="left"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horizontal="center" vertical="center"/>
    </xf>
    <xf numFmtId="0" fontId="8" fillId="44" borderId="16" xfId="0" applyFont="1" applyFill="1" applyBorder="1" applyAlignment="1">
      <alignment horizontal="center" vertical="center"/>
    </xf>
    <xf numFmtId="0" fontId="8" fillId="44" borderId="17" xfId="0" applyFont="1" applyFill="1" applyBorder="1" applyAlignment="1">
      <alignment horizontal="center" vertical="center"/>
    </xf>
    <xf numFmtId="0" fontId="8" fillId="44" borderId="18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17" borderId="12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left"/>
    </xf>
    <xf numFmtId="0" fontId="0" fillId="17" borderId="12" xfId="0" applyFill="1" applyBorder="1" applyAlignment="1">
      <alignment horizontal="center" vertical="center"/>
    </xf>
    <xf numFmtId="1" fontId="0" fillId="38" borderId="32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24" xfId="0" applyNumberFormat="1" applyFont="1" applyFill="1" applyBorder="1" applyAlignment="1">
      <alignment horizontal="center" vertical="center"/>
    </xf>
    <xf numFmtId="1" fontId="0" fillId="40" borderId="21" xfId="0" applyNumberFormat="1" applyFill="1" applyBorder="1" applyAlignment="1">
      <alignment horizontal="center" vertical="center"/>
    </xf>
    <xf numFmtId="1" fontId="0" fillId="40" borderId="19" xfId="0" applyNumberFormat="1" applyFill="1" applyBorder="1" applyAlignment="1">
      <alignment horizontal="center" vertical="center"/>
    </xf>
    <xf numFmtId="0" fontId="32" fillId="0" borderId="0" xfId="52">
      <alignment/>
      <protection/>
    </xf>
    <xf numFmtId="0" fontId="50" fillId="0" borderId="0" xfId="52" applyFont="1" applyAlignment="1">
      <alignment horizontal="center"/>
      <protection/>
    </xf>
    <xf numFmtId="1" fontId="32" fillId="45" borderId="22" xfId="52" applyNumberFormat="1" applyFill="1" applyBorder="1" applyAlignment="1">
      <alignment horizontal="center" vertical="center"/>
      <protection/>
    </xf>
    <xf numFmtId="0" fontId="32" fillId="40" borderId="22" xfId="52" applyFill="1" applyBorder="1" applyAlignment="1">
      <alignment horizontal="center" vertical="center"/>
      <protection/>
    </xf>
    <xf numFmtId="1" fontId="32" fillId="45" borderId="31" xfId="52" applyNumberFormat="1" applyFill="1" applyBorder="1" applyAlignment="1">
      <alignment horizontal="center" vertical="center"/>
      <protection/>
    </xf>
    <xf numFmtId="0" fontId="32" fillId="40" borderId="20" xfId="52" applyFill="1" applyBorder="1" applyAlignment="1">
      <alignment horizontal="center" vertical="center"/>
      <protection/>
    </xf>
    <xf numFmtId="0" fontId="5" fillId="43" borderId="20" xfId="52" applyFont="1" applyFill="1" applyBorder="1" applyAlignment="1">
      <alignment vertical="center"/>
      <protection/>
    </xf>
    <xf numFmtId="1" fontId="32" fillId="45" borderId="25" xfId="52" applyNumberFormat="1" applyFill="1" applyBorder="1" applyAlignment="1">
      <alignment horizontal="center" vertical="center"/>
      <protection/>
    </xf>
    <xf numFmtId="0" fontId="32" fillId="40" borderId="25" xfId="52" applyFill="1" applyBorder="1" applyAlignment="1">
      <alignment horizontal="center" vertical="center"/>
      <protection/>
    </xf>
    <xf numFmtId="0" fontId="5" fillId="43" borderId="22" xfId="52" applyFont="1" applyFill="1" applyBorder="1" applyAlignment="1">
      <alignment vertical="center"/>
      <protection/>
    </xf>
    <xf numFmtId="0" fontId="32" fillId="0" borderId="0" xfId="52" applyAlignment="1">
      <alignment vertical="top"/>
      <protection/>
    </xf>
    <xf numFmtId="0" fontId="32" fillId="0" borderId="0" xfId="52" applyAlignment="1">
      <alignment horizontal="center" vertical="top" wrapText="1"/>
      <protection/>
    </xf>
    <xf numFmtId="0" fontId="50" fillId="0" borderId="0" xfId="52" applyFont="1" applyAlignment="1">
      <alignment horizontal="center" vertical="top"/>
      <protection/>
    </xf>
    <xf numFmtId="1" fontId="0" fillId="44" borderId="21" xfId="0" applyNumberFormat="1" applyFill="1" applyBorder="1" applyAlignment="1">
      <alignment horizontal="center" vertical="center"/>
    </xf>
    <xf numFmtId="1" fontId="0" fillId="44" borderId="19" xfId="0" applyNumberFormat="1" applyFill="1" applyBorder="1" applyAlignment="1">
      <alignment horizontal="center" vertical="center"/>
    </xf>
    <xf numFmtId="0" fontId="51" fillId="0" borderId="0" xfId="52" applyFont="1" applyAlignment="1">
      <alignment horizontal="center" vertical="center" wrapText="1"/>
      <protection/>
    </xf>
    <xf numFmtId="0" fontId="52" fillId="0" borderId="0" xfId="52" applyFont="1" applyAlignment="1">
      <alignment horizontal="center" vertical="center" wrapText="1"/>
      <protection/>
    </xf>
    <xf numFmtId="0" fontId="5" fillId="43" borderId="22" xfId="52" applyFont="1" applyFill="1" applyBorder="1" applyAlignment="1">
      <alignment horizontal="center" vertical="center"/>
      <protection/>
    </xf>
    <xf numFmtId="0" fontId="32" fillId="0" borderId="0" xfId="52" applyAlignment="1">
      <alignment horizontal="center"/>
      <protection/>
    </xf>
    <xf numFmtId="0" fontId="5" fillId="43" borderId="20" xfId="52" applyFont="1" applyFill="1" applyBorder="1" applyAlignment="1">
      <alignment horizontal="center" vertical="center"/>
      <protection/>
    </xf>
    <xf numFmtId="0" fontId="0" fillId="41" borderId="10" xfId="0" applyFont="1" applyFill="1" applyBorder="1" applyAlignment="1">
      <alignment vertical="center"/>
    </xf>
    <xf numFmtId="0" fontId="0" fillId="41" borderId="22" xfId="0" applyFont="1" applyFill="1" applyBorder="1" applyAlignment="1">
      <alignment vertical="center"/>
    </xf>
    <xf numFmtId="2" fontId="5" fillId="45" borderId="21" xfId="0" applyNumberFormat="1" applyFont="1" applyFill="1" applyBorder="1" applyAlignment="1">
      <alignment horizontal="center" vertical="center"/>
    </xf>
    <xf numFmtId="1" fontId="5" fillId="38" borderId="10" xfId="0" applyNumberFormat="1" applyFont="1" applyFill="1" applyBorder="1" applyAlignment="1">
      <alignment horizontal="center" vertical="center"/>
    </xf>
    <xf numFmtId="1" fontId="5" fillId="45" borderId="22" xfId="0" applyNumberFormat="1" applyFont="1" applyFill="1" applyBorder="1" applyAlignment="1">
      <alignment horizontal="center" vertical="center"/>
    </xf>
    <xf numFmtId="2" fontId="5" fillId="4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44" borderId="22" xfId="0" applyNumberFormat="1" applyFont="1" applyFill="1" applyBorder="1" applyAlignment="1">
      <alignment horizontal="center" vertical="center"/>
    </xf>
    <xf numFmtId="2" fontId="5" fillId="11" borderId="21" xfId="0" applyNumberFormat="1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1" fontId="5" fillId="42" borderId="27" xfId="0" applyNumberFormat="1" applyFont="1" applyFill="1" applyBorder="1" applyAlignment="1">
      <alignment horizontal="center" vertical="center"/>
    </xf>
    <xf numFmtId="1" fontId="5" fillId="33" borderId="27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45" borderId="30" xfId="0" applyNumberFormat="1" applyFont="1" applyFill="1" applyBorder="1" applyAlignment="1">
      <alignment horizontal="center" vertical="center"/>
    </xf>
    <xf numFmtId="1" fontId="5" fillId="38" borderId="32" xfId="0" applyNumberFormat="1" applyFont="1" applyFill="1" applyBorder="1" applyAlignment="1">
      <alignment horizontal="center" vertical="center"/>
    </xf>
    <xf numFmtId="1" fontId="5" fillId="45" borderId="31" xfId="0" applyNumberFormat="1" applyFont="1" applyFill="1" applyBorder="1" applyAlignment="1">
      <alignment horizontal="center" vertical="center"/>
    </xf>
    <xf numFmtId="2" fontId="5" fillId="44" borderId="30" xfId="0" applyNumberFormat="1" applyFont="1" applyFill="1" applyBorder="1" applyAlignment="1">
      <alignment horizontal="center" vertical="center"/>
    </xf>
    <xf numFmtId="1" fontId="5" fillId="34" borderId="32" xfId="0" applyNumberFormat="1" applyFont="1" applyFill="1" applyBorder="1" applyAlignment="1">
      <alignment horizontal="center" vertical="center"/>
    </xf>
    <xf numFmtId="1" fontId="5" fillId="44" borderId="31" xfId="0" applyNumberFormat="1" applyFont="1" applyFill="1" applyBorder="1" applyAlignment="1">
      <alignment horizontal="center" vertical="center"/>
    </xf>
    <xf numFmtId="2" fontId="5" fillId="11" borderId="19" xfId="0" applyNumberFormat="1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1" fontId="5" fillId="42" borderId="33" xfId="0" applyNumberFormat="1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2" fontId="5" fillId="45" borderId="34" xfId="0" applyNumberFormat="1" applyFont="1" applyFill="1" applyBorder="1" applyAlignment="1">
      <alignment horizontal="center" vertical="center"/>
    </xf>
    <xf numFmtId="2" fontId="5" fillId="44" borderId="34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5" fillId="44" borderId="26" xfId="0" applyNumberFormat="1" applyFont="1" applyFill="1" applyBorder="1" applyAlignment="1">
      <alignment horizontal="center" vertical="center"/>
    </xf>
    <xf numFmtId="2" fontId="5" fillId="45" borderId="19" xfId="0" applyNumberFormat="1" applyFont="1" applyFill="1" applyBorder="1" applyAlignment="1">
      <alignment horizontal="center" vertical="center"/>
    </xf>
    <xf numFmtId="2" fontId="5" fillId="44" borderId="19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1" fontId="5" fillId="44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41" borderId="16" xfId="0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right" vertical="center"/>
    </xf>
    <xf numFmtId="0" fontId="8" fillId="41" borderId="18" xfId="0" applyFont="1" applyFill="1" applyBorder="1" applyAlignment="1">
      <alignment vertical="center"/>
    </xf>
    <xf numFmtId="2" fontId="8" fillId="44" borderId="16" xfId="0" applyNumberFormat="1" applyFont="1" applyFill="1" applyBorder="1" applyAlignment="1">
      <alignment horizontal="center" vertical="center"/>
    </xf>
    <xf numFmtId="2" fontId="8" fillId="44" borderId="17" xfId="0" applyNumberFormat="1" applyFont="1" applyFill="1" applyBorder="1" applyAlignment="1">
      <alignment horizontal="center" vertical="center"/>
    </xf>
    <xf numFmtId="2" fontId="8" fillId="44" borderId="18" xfId="0" applyNumberFormat="1" applyFont="1" applyFill="1" applyBorder="1" applyAlignment="1">
      <alignment horizontal="center" vertical="center"/>
    </xf>
    <xf numFmtId="2" fontId="8" fillId="45" borderId="16" xfId="0" applyNumberFormat="1" applyFont="1" applyFill="1" applyBorder="1" applyAlignment="1">
      <alignment horizontal="center" vertical="center"/>
    </xf>
    <xf numFmtId="2" fontId="8" fillId="45" borderId="17" xfId="0" applyNumberFormat="1" applyFont="1" applyFill="1" applyBorder="1" applyAlignment="1">
      <alignment horizontal="center" vertical="center"/>
    </xf>
    <xf numFmtId="2" fontId="8" fillId="45" borderId="18" xfId="0" applyNumberFormat="1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2" fontId="8" fillId="42" borderId="14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5" borderId="19" xfId="0" applyFont="1" applyFill="1" applyBorder="1" applyAlignment="1">
      <alignment horizontal="center" vertical="center"/>
    </xf>
    <xf numFmtId="2" fontId="8" fillId="38" borderId="0" xfId="0" applyNumberFormat="1" applyFont="1" applyFill="1" applyBorder="1" applyAlignment="1">
      <alignment horizontal="center" vertical="center"/>
    </xf>
    <xf numFmtId="2" fontId="8" fillId="45" borderId="20" xfId="0" applyNumberFormat="1" applyFont="1" applyFill="1" applyBorder="1" applyAlignment="1">
      <alignment horizontal="center" vertical="center"/>
    </xf>
    <xf numFmtId="2" fontId="8" fillId="44" borderId="19" xfId="0" applyNumberFormat="1" applyFont="1" applyFill="1" applyBorder="1" applyAlignment="1">
      <alignment horizontal="center" vertical="center"/>
    </xf>
    <xf numFmtId="2" fontId="8" fillId="34" borderId="0" xfId="0" applyNumberFormat="1" applyFont="1" applyFill="1" applyBorder="1" applyAlignment="1">
      <alignment horizontal="center" vertical="center"/>
    </xf>
    <xf numFmtId="2" fontId="8" fillId="44" borderId="20" xfId="0" applyNumberFormat="1" applyFont="1" applyFill="1" applyBorder="1" applyAlignment="1">
      <alignment horizontal="center" vertical="center"/>
    </xf>
    <xf numFmtId="2" fontId="8" fillId="45" borderId="19" xfId="0" applyNumberFormat="1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2" fontId="8" fillId="42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5" fillId="41" borderId="21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1" fontId="5" fillId="38" borderId="0" xfId="0" applyNumberFormat="1" applyFont="1" applyFill="1" applyBorder="1" applyAlignment="1">
      <alignment horizontal="center" vertical="center"/>
    </xf>
    <xf numFmtId="1" fontId="5" fillId="45" borderId="20" xfId="0" applyNumberFormat="1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vertical="center"/>
    </xf>
    <xf numFmtId="0" fontId="5" fillId="41" borderId="26" xfId="0" applyFont="1" applyFill="1" applyBorder="1" applyAlignment="1">
      <alignment vertical="center"/>
    </xf>
    <xf numFmtId="0" fontId="5" fillId="41" borderId="22" xfId="0" applyFont="1" applyFill="1" applyBorder="1" applyAlignment="1">
      <alignment horizontal="left" vertical="center"/>
    </xf>
    <xf numFmtId="0" fontId="5" fillId="41" borderId="26" xfId="0" applyFont="1" applyFill="1" applyBorder="1" applyAlignment="1">
      <alignment horizontal="left" vertical="center"/>
    </xf>
    <xf numFmtId="0" fontId="5" fillId="41" borderId="13" xfId="0" applyFont="1" applyFill="1" applyBorder="1" applyAlignment="1">
      <alignment horizontal="left" vertical="center"/>
    </xf>
    <xf numFmtId="0" fontId="5" fillId="41" borderId="32" xfId="0" applyFont="1" applyFill="1" applyBorder="1" applyAlignment="1">
      <alignment vertical="center"/>
    </xf>
    <xf numFmtId="0" fontId="5" fillId="41" borderId="31" xfId="0" applyFont="1" applyFill="1" applyBorder="1" applyAlignment="1">
      <alignment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vertical="center"/>
    </xf>
    <xf numFmtId="0" fontId="5" fillId="41" borderId="25" xfId="0" applyFont="1" applyFill="1" applyBorder="1" applyAlignment="1">
      <alignment vertical="center"/>
    </xf>
    <xf numFmtId="2" fontId="5" fillId="45" borderId="23" xfId="0" applyNumberFormat="1" applyFont="1" applyFill="1" applyBorder="1" applyAlignment="1">
      <alignment horizontal="center" vertical="center"/>
    </xf>
    <xf numFmtId="1" fontId="5" fillId="38" borderId="24" xfId="0" applyNumberFormat="1" applyFont="1" applyFill="1" applyBorder="1" applyAlignment="1">
      <alignment horizontal="center" vertical="center"/>
    </xf>
    <xf numFmtId="1" fontId="5" fillId="45" borderId="25" xfId="0" applyNumberFormat="1" applyFont="1" applyFill="1" applyBorder="1" applyAlignment="1">
      <alignment horizontal="center" vertical="center"/>
    </xf>
    <xf numFmtId="2" fontId="5" fillId="44" borderId="23" xfId="0" applyNumberFormat="1" applyFont="1" applyFill="1" applyBorder="1" applyAlignment="1">
      <alignment horizontal="center" vertical="center"/>
    </xf>
    <xf numFmtId="1" fontId="5" fillId="34" borderId="24" xfId="0" applyNumberFormat="1" applyFont="1" applyFill="1" applyBorder="1" applyAlignment="1">
      <alignment horizontal="center" vertical="center"/>
    </xf>
    <xf numFmtId="1" fontId="5" fillId="44" borderId="25" xfId="0" applyNumberFormat="1" applyFont="1" applyFill="1" applyBorder="1" applyAlignment="1">
      <alignment horizontal="center" vertical="center"/>
    </xf>
    <xf numFmtId="2" fontId="5" fillId="11" borderId="23" xfId="0" applyNumberFormat="1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8" fillId="41" borderId="16" xfId="0" applyFont="1" applyFill="1" applyBorder="1" applyAlignment="1">
      <alignment vertical="center"/>
    </xf>
    <xf numFmtId="0" fontId="10" fillId="41" borderId="17" xfId="0" applyFont="1" applyFill="1" applyBorder="1" applyAlignment="1">
      <alignment horizontal="center" vertical="center"/>
    </xf>
    <xf numFmtId="0" fontId="8" fillId="43" borderId="16" xfId="0" applyFont="1" applyFill="1" applyBorder="1" applyAlignment="1">
      <alignment horizontal="center" vertical="center"/>
    </xf>
    <xf numFmtId="0" fontId="10" fillId="43" borderId="17" xfId="0" applyFont="1" applyFill="1" applyBorder="1" applyAlignment="1">
      <alignment horizontal="right" vertical="center"/>
    </xf>
    <xf numFmtId="0" fontId="8" fillId="43" borderId="18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43" borderId="19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8" fillId="43" borderId="20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8" fillId="40" borderId="20" xfId="0" applyFont="1" applyFill="1" applyBorder="1" applyAlignment="1">
      <alignment horizontal="center" vertical="center"/>
    </xf>
    <xf numFmtId="0" fontId="8" fillId="44" borderId="1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44" borderId="22" xfId="0" applyFont="1" applyFill="1" applyBorder="1" applyAlignment="1">
      <alignment horizontal="center" vertical="center"/>
    </xf>
    <xf numFmtId="2" fontId="5" fillId="40" borderId="21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1" fontId="8" fillId="42" borderId="27" xfId="0" applyNumberFormat="1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0" fontId="5" fillId="43" borderId="19" xfId="0" applyFont="1" applyFill="1" applyBorder="1" applyAlignment="1">
      <alignment horizontal="center" vertical="center"/>
    </xf>
    <xf numFmtId="2" fontId="5" fillId="40" borderId="19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1" fontId="8" fillId="42" borderId="28" xfId="0" applyNumberFormat="1" applyFont="1" applyFill="1" applyBorder="1" applyAlignment="1">
      <alignment horizontal="center" vertical="center"/>
    </xf>
    <xf numFmtId="1" fontId="8" fillId="33" borderId="28" xfId="0" applyNumberFormat="1" applyFont="1" applyFill="1" applyBorder="1" applyAlignment="1">
      <alignment horizontal="center" vertical="center"/>
    </xf>
    <xf numFmtId="2" fontId="5" fillId="44" borderId="0" xfId="0" applyNumberFormat="1" applyFont="1" applyFill="1" applyAlignment="1">
      <alignment horizontal="center" vertical="center"/>
    </xf>
    <xf numFmtId="0" fontId="5" fillId="43" borderId="0" xfId="0" applyFont="1" applyFill="1" applyBorder="1" applyAlignment="1">
      <alignment horizontal="left" vertical="center"/>
    </xf>
    <xf numFmtId="0" fontId="5" fillId="40" borderId="19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left" vertical="center"/>
    </xf>
    <xf numFmtId="0" fontId="5" fillId="43" borderId="32" xfId="0" applyFont="1" applyFill="1" applyBorder="1" applyAlignment="1">
      <alignment vertical="center"/>
    </xf>
    <xf numFmtId="0" fontId="5" fillId="43" borderId="31" xfId="0" applyFont="1" applyFill="1" applyBorder="1" applyAlignment="1">
      <alignment vertical="center"/>
    </xf>
    <xf numFmtId="0" fontId="5" fillId="43" borderId="23" xfId="0" applyFont="1" applyFill="1" applyBorder="1" applyAlignment="1">
      <alignment horizontal="center" vertical="center"/>
    </xf>
    <xf numFmtId="2" fontId="5" fillId="40" borderId="23" xfId="0" applyNumberFormat="1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44" borderId="25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1" fontId="8" fillId="42" borderId="29" xfId="0" applyNumberFormat="1" applyFont="1" applyFill="1" applyBorder="1" applyAlignment="1">
      <alignment horizontal="center" vertical="center"/>
    </xf>
    <xf numFmtId="1" fontId="8" fillId="33" borderId="2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5" fillId="40" borderId="34" xfId="0" applyNumberFormat="1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44" borderId="26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1" fontId="5" fillId="40" borderId="21" xfId="0" applyNumberFormat="1" applyFont="1" applyFill="1" applyBorder="1" applyAlignment="1">
      <alignment horizontal="center" vertical="center"/>
    </xf>
    <xf numFmtId="1" fontId="5" fillId="44" borderId="21" xfId="0" applyNumberFormat="1" applyFont="1" applyFill="1" applyBorder="1" applyAlignment="1">
      <alignment horizontal="center" vertical="center"/>
    </xf>
    <xf numFmtId="1" fontId="5" fillId="11" borderId="21" xfId="0" applyNumberFormat="1" applyFont="1" applyFill="1" applyBorder="1" applyAlignment="1">
      <alignment horizontal="center" vertical="center"/>
    </xf>
    <xf numFmtId="1" fontId="5" fillId="40" borderId="19" xfId="0" applyNumberFormat="1" applyFont="1" applyFill="1" applyBorder="1" applyAlignment="1">
      <alignment horizontal="center" vertical="center"/>
    </xf>
    <xf numFmtId="1" fontId="5" fillId="44" borderId="19" xfId="0" applyNumberFormat="1" applyFont="1" applyFill="1" applyBorder="1" applyAlignment="1">
      <alignment horizontal="center" vertical="center"/>
    </xf>
    <xf numFmtId="1" fontId="5" fillId="11" borderId="19" xfId="0" applyNumberFormat="1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left" vertical="center"/>
    </xf>
    <xf numFmtId="1" fontId="5" fillId="45" borderId="21" xfId="0" applyNumberFormat="1" applyFont="1" applyFill="1" applyBorder="1" applyAlignment="1">
      <alignment horizontal="center" vertical="center"/>
    </xf>
    <xf numFmtId="1" fontId="5" fillId="45" borderId="30" xfId="0" applyNumberFormat="1" applyFont="1" applyFill="1" applyBorder="1" applyAlignment="1">
      <alignment horizontal="center" vertical="center"/>
    </xf>
    <xf numFmtId="1" fontId="5" fillId="44" borderId="30" xfId="0" applyNumberFormat="1" applyFont="1" applyFill="1" applyBorder="1" applyAlignment="1">
      <alignment horizontal="center" vertical="center"/>
    </xf>
    <xf numFmtId="1" fontId="5" fillId="45" borderId="34" xfId="0" applyNumberFormat="1" applyFont="1" applyFill="1" applyBorder="1" applyAlignment="1">
      <alignment horizontal="center" vertical="center"/>
    </xf>
    <xf numFmtId="1" fontId="5" fillId="45" borderId="19" xfId="0" applyNumberFormat="1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horizontal="center" vertical="center"/>
    </xf>
    <xf numFmtId="0" fontId="8" fillId="44" borderId="16" xfId="0" applyFont="1" applyFill="1" applyBorder="1" applyAlignment="1">
      <alignment horizontal="center" vertical="center"/>
    </xf>
    <xf numFmtId="0" fontId="8" fillId="44" borderId="17" xfId="0" applyFont="1" applyFill="1" applyBorder="1" applyAlignment="1">
      <alignment horizontal="center" vertical="center"/>
    </xf>
    <xf numFmtId="0" fontId="8" fillId="44" borderId="18" xfId="0" applyFont="1" applyFill="1" applyBorder="1" applyAlignment="1">
      <alignment horizontal="center" vertical="center"/>
    </xf>
    <xf numFmtId="0" fontId="8" fillId="45" borderId="16" xfId="0" applyFont="1" applyFill="1" applyBorder="1" applyAlignment="1">
      <alignment horizontal="center" vertical="center"/>
    </xf>
    <xf numFmtId="0" fontId="8" fillId="45" borderId="17" xfId="0" applyFont="1" applyFill="1" applyBorder="1" applyAlignment="1">
      <alignment horizontal="center" vertical="center"/>
    </xf>
    <xf numFmtId="0" fontId="8" fillId="45" borderId="18" xfId="0" applyFont="1" applyFill="1" applyBorder="1" applyAlignment="1">
      <alignment horizontal="center" vertical="center"/>
    </xf>
    <xf numFmtId="2" fontId="8" fillId="44" borderId="16" xfId="0" applyNumberFormat="1" applyFont="1" applyFill="1" applyBorder="1" applyAlignment="1">
      <alignment horizontal="center" vertical="center"/>
    </xf>
    <xf numFmtId="2" fontId="8" fillId="44" borderId="17" xfId="0" applyNumberFormat="1" applyFont="1" applyFill="1" applyBorder="1" applyAlignment="1">
      <alignment horizontal="center" vertical="center"/>
    </xf>
    <xf numFmtId="2" fontId="8" fillId="44" borderId="18" xfId="0" applyNumberFormat="1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/>
    </xf>
    <xf numFmtId="0" fontId="2" fillId="45" borderId="17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2" fontId="2" fillId="44" borderId="16" xfId="0" applyNumberFormat="1" applyFont="1" applyFill="1" applyBorder="1" applyAlignment="1">
      <alignment horizontal="center" vertical="center"/>
    </xf>
    <xf numFmtId="2" fontId="2" fillId="44" borderId="17" xfId="0" applyNumberFormat="1" applyFont="1" applyFill="1" applyBorder="1" applyAlignment="1">
      <alignment horizontal="center" vertical="center"/>
    </xf>
    <xf numFmtId="2" fontId="2" fillId="44" borderId="18" xfId="0" applyNumberFormat="1" applyFont="1" applyFill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/>
    </xf>
    <xf numFmtId="0" fontId="9" fillId="43" borderId="26" xfId="0" applyFont="1" applyFill="1" applyBorder="1" applyAlignment="1">
      <alignment horizontal="center" vertical="center"/>
    </xf>
    <xf numFmtId="0" fontId="2" fillId="43" borderId="41" xfId="0" applyFont="1" applyFill="1" applyBorder="1" applyAlignment="1">
      <alignment horizontal="center" vertical="center"/>
    </xf>
    <xf numFmtId="0" fontId="2" fillId="43" borderId="42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/>
    </xf>
    <xf numFmtId="0" fontId="9" fillId="41" borderId="26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/>
    </xf>
    <xf numFmtId="0" fontId="2" fillId="41" borderId="4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zoomScale="80" zoomScaleNormal="80" zoomScalePageLayoutView="0" workbookViewId="0" topLeftCell="A1">
      <selection activeCell="A37" sqref="A37:IV199"/>
    </sheetView>
  </sheetViews>
  <sheetFormatPr defaultColWidth="9.140625" defaultRowHeight="12.75"/>
  <cols>
    <col min="1" max="1" width="5.7109375" style="317" customWidth="1"/>
    <col min="2" max="2" width="25.28125" style="195" customWidth="1"/>
    <col min="3" max="3" width="11.57421875" style="195" customWidth="1"/>
    <col min="4" max="12" width="10.7109375" style="317" customWidth="1"/>
    <col min="13" max="14" width="10.7109375" style="317" hidden="1" customWidth="1"/>
    <col min="15" max="15" width="10.7109375" style="195" hidden="1" customWidth="1"/>
    <col min="16" max="17" width="10.7109375" style="195" customWidth="1"/>
    <col min="18" max="18" width="10.7109375" style="317" customWidth="1"/>
    <col min="19" max="19" width="10.7109375" style="362" customWidth="1"/>
    <col min="20" max="20" width="15.7109375" style="195" customWidth="1"/>
    <col min="21" max="24" width="0" style="195" hidden="1" customWidth="1"/>
    <col min="25" max="16384" width="9.140625" style="195" customWidth="1"/>
  </cols>
  <sheetData>
    <row r="1" spans="1:23" s="362" customFormat="1" ht="15.75">
      <c r="A1" s="312"/>
      <c r="B1" s="313" t="s">
        <v>67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102</v>
      </c>
      <c r="U1" s="317"/>
      <c r="V1" s="317"/>
      <c r="W1" s="317"/>
    </row>
    <row r="2" spans="1:20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</row>
    <row r="3" spans="1:22" ht="15.75">
      <c r="A3" s="328" t="s">
        <v>13</v>
      </c>
      <c r="B3" s="42" t="s">
        <v>120</v>
      </c>
      <c r="C3" s="64" t="s">
        <v>12</v>
      </c>
      <c r="D3" s="329">
        <v>13.76</v>
      </c>
      <c r="E3" s="330">
        <v>1</v>
      </c>
      <c r="F3" s="331">
        <v>18</v>
      </c>
      <c r="G3" s="229">
        <v>13.95</v>
      </c>
      <c r="H3" s="332">
        <v>2</v>
      </c>
      <c r="I3" s="333">
        <v>17</v>
      </c>
      <c r="J3" s="334"/>
      <c r="K3" s="335"/>
      <c r="L3" s="331">
        <v>0</v>
      </c>
      <c r="M3" s="229"/>
      <c r="N3" s="230"/>
      <c r="O3" s="231"/>
      <c r="P3" s="232">
        <v>13.28</v>
      </c>
      <c r="Q3" s="233" t="s">
        <v>13</v>
      </c>
      <c r="R3" s="234">
        <v>18</v>
      </c>
      <c r="S3" s="336">
        <f aca="true" t="shared" si="0" ref="S3:S36">O3+L3+I3+F3</f>
        <v>35</v>
      </c>
      <c r="T3" s="337">
        <f aca="true" t="shared" si="1" ref="T3:T36">S3-V3+R3</f>
        <v>53</v>
      </c>
      <c r="V3" s="237">
        <f aca="true" t="shared" si="2" ref="V3:V36">MIN(F3,I3,L3)</f>
        <v>0</v>
      </c>
    </row>
    <row r="4" spans="1:22" ht="15.75">
      <c r="A4" s="338" t="s">
        <v>7</v>
      </c>
      <c r="B4" s="43" t="s">
        <v>121</v>
      </c>
      <c r="C4" s="66" t="s">
        <v>11</v>
      </c>
      <c r="D4" s="339">
        <v>14.34</v>
      </c>
      <c r="E4" s="340">
        <v>4</v>
      </c>
      <c r="F4" s="341">
        <v>15</v>
      </c>
      <c r="G4" s="254">
        <v>13.89</v>
      </c>
      <c r="H4" s="342">
        <v>1</v>
      </c>
      <c r="I4" s="343">
        <v>18</v>
      </c>
      <c r="J4" s="339">
        <v>13.64</v>
      </c>
      <c r="K4" s="344" t="s">
        <v>13</v>
      </c>
      <c r="L4" s="341">
        <v>18</v>
      </c>
      <c r="M4" s="254"/>
      <c r="N4" s="255"/>
      <c r="O4" s="256"/>
      <c r="P4" s="244">
        <v>13.33</v>
      </c>
      <c r="Q4" s="245" t="s">
        <v>7</v>
      </c>
      <c r="R4" s="246">
        <v>17</v>
      </c>
      <c r="S4" s="345">
        <f t="shared" si="0"/>
        <v>51</v>
      </c>
      <c r="T4" s="346">
        <f t="shared" si="1"/>
        <v>53</v>
      </c>
      <c r="V4" s="237">
        <f t="shared" si="2"/>
        <v>15</v>
      </c>
    </row>
    <row r="5" spans="1:22" ht="15.75">
      <c r="A5" s="328" t="s">
        <v>9</v>
      </c>
      <c r="B5" s="42" t="s">
        <v>97</v>
      </c>
      <c r="C5" s="64" t="s">
        <v>10</v>
      </c>
      <c r="D5" s="334">
        <v>13.94</v>
      </c>
      <c r="E5" s="330">
        <v>2</v>
      </c>
      <c r="F5" s="331">
        <v>17</v>
      </c>
      <c r="G5" s="229">
        <v>14.21</v>
      </c>
      <c r="H5" s="332">
        <v>3</v>
      </c>
      <c r="I5" s="333">
        <v>16</v>
      </c>
      <c r="J5" s="334">
        <v>14.04</v>
      </c>
      <c r="K5" s="335" t="s">
        <v>7</v>
      </c>
      <c r="L5" s="331">
        <v>17</v>
      </c>
      <c r="M5" s="229"/>
      <c r="N5" s="230"/>
      <c r="O5" s="231"/>
      <c r="P5" s="232">
        <v>13.77</v>
      </c>
      <c r="Q5" s="233" t="s">
        <v>9</v>
      </c>
      <c r="R5" s="234">
        <v>16</v>
      </c>
      <c r="S5" s="336">
        <f t="shared" si="0"/>
        <v>50</v>
      </c>
      <c r="T5" s="337">
        <f t="shared" si="1"/>
        <v>50</v>
      </c>
      <c r="V5" s="237">
        <f t="shared" si="2"/>
        <v>16</v>
      </c>
    </row>
    <row r="6" spans="1:22" ht="15.75">
      <c r="A6" s="328" t="s">
        <v>14</v>
      </c>
      <c r="B6" s="43" t="s">
        <v>54</v>
      </c>
      <c r="C6" s="66" t="s">
        <v>11</v>
      </c>
      <c r="D6" s="339">
        <v>0</v>
      </c>
      <c r="E6" s="330">
        <v>0</v>
      </c>
      <c r="F6" s="331">
        <v>0</v>
      </c>
      <c r="G6" s="254">
        <v>14.73</v>
      </c>
      <c r="H6" s="332">
        <v>5</v>
      </c>
      <c r="I6" s="333">
        <v>14</v>
      </c>
      <c r="J6" s="339">
        <v>14.07</v>
      </c>
      <c r="K6" s="335" t="s">
        <v>9</v>
      </c>
      <c r="L6" s="331">
        <v>16</v>
      </c>
      <c r="M6" s="254"/>
      <c r="N6" s="230"/>
      <c r="O6" s="231"/>
      <c r="P6" s="244">
        <v>14.44</v>
      </c>
      <c r="Q6" s="233" t="s">
        <v>15</v>
      </c>
      <c r="R6" s="234">
        <v>14</v>
      </c>
      <c r="S6" s="336">
        <f t="shared" si="0"/>
        <v>30</v>
      </c>
      <c r="T6" s="337">
        <f t="shared" si="1"/>
        <v>44</v>
      </c>
      <c r="V6" s="237">
        <f t="shared" si="2"/>
        <v>0</v>
      </c>
    </row>
    <row r="7" spans="1:22" ht="15.75">
      <c r="A7" s="338" t="s">
        <v>15</v>
      </c>
      <c r="B7" s="42" t="s">
        <v>296</v>
      </c>
      <c r="C7" s="64" t="s">
        <v>6</v>
      </c>
      <c r="D7" s="334">
        <v>0</v>
      </c>
      <c r="E7" s="340">
        <v>0</v>
      </c>
      <c r="F7" s="341">
        <v>0</v>
      </c>
      <c r="G7" s="229">
        <v>15.05</v>
      </c>
      <c r="H7" s="342">
        <v>8</v>
      </c>
      <c r="I7" s="343">
        <v>11</v>
      </c>
      <c r="J7" s="334">
        <v>14.48</v>
      </c>
      <c r="K7" s="344" t="s">
        <v>14</v>
      </c>
      <c r="L7" s="341">
        <v>15</v>
      </c>
      <c r="M7" s="229"/>
      <c r="N7" s="255"/>
      <c r="O7" s="256"/>
      <c r="P7" s="232">
        <v>14.32</v>
      </c>
      <c r="Q7" s="245" t="s">
        <v>14</v>
      </c>
      <c r="R7" s="246">
        <v>15</v>
      </c>
      <c r="S7" s="345">
        <f t="shared" si="0"/>
        <v>26</v>
      </c>
      <c r="T7" s="346">
        <f t="shared" si="1"/>
        <v>41</v>
      </c>
      <c r="V7" s="237">
        <f t="shared" si="2"/>
        <v>0</v>
      </c>
    </row>
    <row r="8" spans="1:22" ht="15.75">
      <c r="A8" s="328" t="s">
        <v>16</v>
      </c>
      <c r="B8" s="43" t="s">
        <v>63</v>
      </c>
      <c r="C8" s="66" t="s">
        <v>29</v>
      </c>
      <c r="D8" s="339">
        <v>14.86</v>
      </c>
      <c r="E8" s="330">
        <v>7</v>
      </c>
      <c r="F8" s="331">
        <v>12</v>
      </c>
      <c r="G8" s="254">
        <v>15.11</v>
      </c>
      <c r="H8" s="332">
        <v>9</v>
      </c>
      <c r="I8" s="333">
        <v>10</v>
      </c>
      <c r="J8" s="339"/>
      <c r="K8" s="335"/>
      <c r="L8" s="331">
        <v>0</v>
      </c>
      <c r="M8" s="254"/>
      <c r="N8" s="230"/>
      <c r="O8" s="231"/>
      <c r="P8" s="244">
        <v>14.59</v>
      </c>
      <c r="Q8" s="233" t="s">
        <v>17</v>
      </c>
      <c r="R8" s="234">
        <v>12</v>
      </c>
      <c r="S8" s="336">
        <f t="shared" si="0"/>
        <v>22</v>
      </c>
      <c r="T8" s="337">
        <f t="shared" si="1"/>
        <v>34</v>
      </c>
      <c r="V8" s="237">
        <f t="shared" si="2"/>
        <v>0</v>
      </c>
    </row>
    <row r="9" spans="1:22" ht="15.75">
      <c r="A9" s="328" t="s">
        <v>17</v>
      </c>
      <c r="B9" s="42" t="s">
        <v>123</v>
      </c>
      <c r="C9" s="64" t="s">
        <v>6</v>
      </c>
      <c r="D9" s="334">
        <v>14.83</v>
      </c>
      <c r="E9" s="330">
        <v>6</v>
      </c>
      <c r="F9" s="331">
        <v>13</v>
      </c>
      <c r="G9" s="229">
        <v>14.7</v>
      </c>
      <c r="H9" s="332">
        <v>4</v>
      </c>
      <c r="I9" s="333">
        <v>15</v>
      </c>
      <c r="J9" s="334"/>
      <c r="K9" s="335"/>
      <c r="L9" s="331">
        <v>0</v>
      </c>
      <c r="M9" s="229"/>
      <c r="N9" s="230"/>
      <c r="O9" s="231"/>
      <c r="P9" s="232"/>
      <c r="Q9" s="233"/>
      <c r="R9" s="234"/>
      <c r="S9" s="336">
        <f t="shared" si="0"/>
        <v>28</v>
      </c>
      <c r="T9" s="337">
        <f t="shared" si="1"/>
        <v>28</v>
      </c>
      <c r="V9" s="237">
        <f t="shared" si="2"/>
        <v>0</v>
      </c>
    </row>
    <row r="10" spans="1:22" ht="15.75">
      <c r="A10" s="338" t="s">
        <v>18</v>
      </c>
      <c r="B10" s="43" t="s">
        <v>127</v>
      </c>
      <c r="C10" s="66" t="s">
        <v>6</v>
      </c>
      <c r="D10" s="349">
        <v>15.25</v>
      </c>
      <c r="E10" s="340">
        <v>14</v>
      </c>
      <c r="F10" s="341">
        <v>5</v>
      </c>
      <c r="G10" s="254">
        <v>15.28</v>
      </c>
      <c r="H10" s="342">
        <v>11</v>
      </c>
      <c r="I10" s="343">
        <v>8</v>
      </c>
      <c r="J10" s="339">
        <v>15.92</v>
      </c>
      <c r="K10" s="344" t="s">
        <v>21</v>
      </c>
      <c r="L10" s="341">
        <v>8</v>
      </c>
      <c r="M10" s="254"/>
      <c r="N10" s="255"/>
      <c r="O10" s="256"/>
      <c r="P10" s="244">
        <v>14.84</v>
      </c>
      <c r="Q10" s="245" t="s">
        <v>18</v>
      </c>
      <c r="R10" s="246">
        <v>11</v>
      </c>
      <c r="S10" s="345">
        <f t="shared" si="0"/>
        <v>21</v>
      </c>
      <c r="T10" s="346">
        <f t="shared" si="1"/>
        <v>27</v>
      </c>
      <c r="V10" s="237">
        <f t="shared" si="2"/>
        <v>5</v>
      </c>
    </row>
    <row r="11" spans="1:22" ht="15.75">
      <c r="A11" s="328" t="s">
        <v>19</v>
      </c>
      <c r="B11" s="42" t="s">
        <v>92</v>
      </c>
      <c r="C11" s="64" t="s">
        <v>11</v>
      </c>
      <c r="D11" s="334">
        <v>15.13</v>
      </c>
      <c r="E11" s="330">
        <v>13</v>
      </c>
      <c r="F11" s="331">
        <v>6</v>
      </c>
      <c r="G11" s="229">
        <v>0</v>
      </c>
      <c r="H11" s="332">
        <v>0</v>
      </c>
      <c r="I11" s="333">
        <v>0</v>
      </c>
      <c r="J11" s="334">
        <v>15.11</v>
      </c>
      <c r="K11" s="335" t="s">
        <v>16</v>
      </c>
      <c r="L11" s="331">
        <v>13</v>
      </c>
      <c r="M11" s="229"/>
      <c r="N11" s="230"/>
      <c r="O11" s="231"/>
      <c r="P11" s="232">
        <v>15.49</v>
      </c>
      <c r="Q11" s="233" t="s">
        <v>21</v>
      </c>
      <c r="R11" s="234">
        <v>8</v>
      </c>
      <c r="S11" s="336">
        <f t="shared" si="0"/>
        <v>19</v>
      </c>
      <c r="T11" s="337">
        <f t="shared" si="1"/>
        <v>27</v>
      </c>
      <c r="V11" s="237">
        <f t="shared" si="2"/>
        <v>0</v>
      </c>
    </row>
    <row r="12" spans="1:22" ht="15.75">
      <c r="A12" s="328" t="s">
        <v>20</v>
      </c>
      <c r="B12" s="43" t="s">
        <v>128</v>
      </c>
      <c r="C12" s="66" t="s">
        <v>10</v>
      </c>
      <c r="D12" s="339">
        <v>14.82</v>
      </c>
      <c r="E12" s="330">
        <v>5</v>
      </c>
      <c r="F12" s="331">
        <v>14</v>
      </c>
      <c r="G12" s="254">
        <v>14.74</v>
      </c>
      <c r="H12" s="332">
        <v>6</v>
      </c>
      <c r="I12" s="333">
        <v>13</v>
      </c>
      <c r="J12" s="339"/>
      <c r="K12" s="335"/>
      <c r="L12" s="331">
        <v>0</v>
      </c>
      <c r="M12" s="254"/>
      <c r="N12" s="230"/>
      <c r="O12" s="231"/>
      <c r="P12" s="244"/>
      <c r="Q12" s="233"/>
      <c r="R12" s="234"/>
      <c r="S12" s="336">
        <f t="shared" si="0"/>
        <v>27</v>
      </c>
      <c r="T12" s="337">
        <f t="shared" si="1"/>
        <v>27</v>
      </c>
      <c r="V12" s="237">
        <f t="shared" si="2"/>
        <v>0</v>
      </c>
    </row>
    <row r="13" spans="1:22" ht="15.75">
      <c r="A13" s="338" t="s">
        <v>21</v>
      </c>
      <c r="B13" s="42" t="s">
        <v>144</v>
      </c>
      <c r="C13" s="64" t="s">
        <v>8</v>
      </c>
      <c r="D13" s="334">
        <v>0</v>
      </c>
      <c r="E13" s="340">
        <v>0</v>
      </c>
      <c r="F13" s="341">
        <v>0</v>
      </c>
      <c r="G13" s="229">
        <v>0</v>
      </c>
      <c r="H13" s="342">
        <v>0</v>
      </c>
      <c r="I13" s="343">
        <v>0</v>
      </c>
      <c r="J13" s="334">
        <v>15.08</v>
      </c>
      <c r="K13" s="344" t="s">
        <v>15</v>
      </c>
      <c r="L13" s="341">
        <v>14</v>
      </c>
      <c r="M13" s="229"/>
      <c r="N13" s="255"/>
      <c r="O13" s="256"/>
      <c r="P13" s="232">
        <v>15.28</v>
      </c>
      <c r="Q13" s="245" t="s">
        <v>20</v>
      </c>
      <c r="R13" s="246">
        <v>9</v>
      </c>
      <c r="S13" s="345">
        <f t="shared" si="0"/>
        <v>14</v>
      </c>
      <c r="T13" s="346">
        <f t="shared" si="1"/>
        <v>23</v>
      </c>
      <c r="V13" s="237">
        <f t="shared" si="2"/>
        <v>0</v>
      </c>
    </row>
    <row r="14" spans="1:22" ht="15.75">
      <c r="A14" s="328" t="s">
        <v>22</v>
      </c>
      <c r="B14" s="43" t="s">
        <v>130</v>
      </c>
      <c r="C14" s="66" t="s">
        <v>12</v>
      </c>
      <c r="D14" s="339">
        <v>15.03</v>
      </c>
      <c r="E14" s="330">
        <v>12</v>
      </c>
      <c r="F14" s="331">
        <v>7</v>
      </c>
      <c r="G14" s="254">
        <v>0</v>
      </c>
      <c r="H14" s="332">
        <v>0</v>
      </c>
      <c r="I14" s="333">
        <v>0</v>
      </c>
      <c r="J14" s="339"/>
      <c r="K14" s="335"/>
      <c r="L14" s="331">
        <v>0</v>
      </c>
      <c r="M14" s="254"/>
      <c r="N14" s="230"/>
      <c r="O14" s="231"/>
      <c r="P14" s="244">
        <v>14.45</v>
      </c>
      <c r="Q14" s="233" t="s">
        <v>16</v>
      </c>
      <c r="R14" s="234">
        <v>13</v>
      </c>
      <c r="S14" s="336">
        <f t="shared" si="0"/>
        <v>7</v>
      </c>
      <c r="T14" s="337">
        <f t="shared" si="1"/>
        <v>20</v>
      </c>
      <c r="V14" s="237">
        <f t="shared" si="2"/>
        <v>0</v>
      </c>
    </row>
    <row r="15" spans="1:22" ht="15.75">
      <c r="A15" s="328" t="s">
        <v>23</v>
      </c>
      <c r="B15" s="42" t="s">
        <v>124</v>
      </c>
      <c r="C15" s="64" t="s">
        <v>29</v>
      </c>
      <c r="D15" s="334">
        <v>15</v>
      </c>
      <c r="E15" s="330">
        <v>10</v>
      </c>
      <c r="F15" s="331">
        <v>9</v>
      </c>
      <c r="G15" s="229">
        <v>0</v>
      </c>
      <c r="H15" s="332">
        <v>0</v>
      </c>
      <c r="I15" s="333">
        <v>0</v>
      </c>
      <c r="J15" s="334">
        <v>15.66</v>
      </c>
      <c r="K15" s="335" t="s">
        <v>18</v>
      </c>
      <c r="L15" s="331">
        <v>11</v>
      </c>
      <c r="M15" s="229"/>
      <c r="N15" s="230"/>
      <c r="O15" s="231"/>
      <c r="P15" s="232"/>
      <c r="Q15" s="233"/>
      <c r="R15" s="234"/>
      <c r="S15" s="336">
        <f t="shared" si="0"/>
        <v>20</v>
      </c>
      <c r="T15" s="337">
        <f t="shared" si="1"/>
        <v>20</v>
      </c>
      <c r="V15" s="237">
        <f t="shared" si="2"/>
        <v>0</v>
      </c>
    </row>
    <row r="16" spans="1:22" ht="15.75">
      <c r="A16" s="338" t="s">
        <v>24</v>
      </c>
      <c r="B16" s="43" t="s">
        <v>369</v>
      </c>
      <c r="C16" s="66" t="s">
        <v>29</v>
      </c>
      <c r="D16" s="339">
        <v>0</v>
      </c>
      <c r="E16" s="340">
        <v>0</v>
      </c>
      <c r="F16" s="341">
        <v>0</v>
      </c>
      <c r="G16" s="254">
        <v>0</v>
      </c>
      <c r="H16" s="342">
        <v>0</v>
      </c>
      <c r="I16" s="343">
        <v>0</v>
      </c>
      <c r="J16" s="339">
        <v>15.76</v>
      </c>
      <c r="K16" s="344" t="s">
        <v>19</v>
      </c>
      <c r="L16" s="341">
        <v>10</v>
      </c>
      <c r="M16" s="254"/>
      <c r="N16" s="255"/>
      <c r="O16" s="256"/>
      <c r="P16" s="244">
        <v>15.69</v>
      </c>
      <c r="Q16" s="245" t="s">
        <v>22</v>
      </c>
      <c r="R16" s="246">
        <v>7</v>
      </c>
      <c r="S16" s="345">
        <f t="shared" si="0"/>
        <v>10</v>
      </c>
      <c r="T16" s="346">
        <f t="shared" si="1"/>
        <v>17</v>
      </c>
      <c r="V16" s="237">
        <f t="shared" si="2"/>
        <v>0</v>
      </c>
    </row>
    <row r="17" spans="1:22" ht="15.75">
      <c r="A17" s="328" t="s">
        <v>25</v>
      </c>
      <c r="B17" s="42" t="s">
        <v>55</v>
      </c>
      <c r="C17" s="64" t="s">
        <v>8</v>
      </c>
      <c r="D17" s="334">
        <v>14.95</v>
      </c>
      <c r="E17" s="330">
        <v>8</v>
      </c>
      <c r="F17" s="331">
        <v>11</v>
      </c>
      <c r="G17" s="229">
        <v>15.55</v>
      </c>
      <c r="H17" s="332">
        <v>13</v>
      </c>
      <c r="I17" s="333">
        <v>6</v>
      </c>
      <c r="J17" s="334"/>
      <c r="K17" s="335"/>
      <c r="L17" s="331">
        <v>0</v>
      </c>
      <c r="M17" s="229"/>
      <c r="N17" s="230"/>
      <c r="O17" s="231"/>
      <c r="P17" s="232"/>
      <c r="Q17" s="233"/>
      <c r="R17" s="234"/>
      <c r="S17" s="336">
        <f t="shared" si="0"/>
        <v>17</v>
      </c>
      <c r="T17" s="337">
        <f t="shared" si="1"/>
        <v>17</v>
      </c>
      <c r="V17" s="237">
        <f t="shared" si="2"/>
        <v>0</v>
      </c>
    </row>
    <row r="18" spans="1:22" ht="15.75">
      <c r="A18" s="328" t="s">
        <v>26</v>
      </c>
      <c r="B18" s="42" t="s">
        <v>122</v>
      </c>
      <c r="C18" s="64" t="s">
        <v>12</v>
      </c>
      <c r="D18" s="334">
        <v>14.14</v>
      </c>
      <c r="E18" s="330">
        <v>3</v>
      </c>
      <c r="F18" s="331">
        <v>16</v>
      </c>
      <c r="G18" s="229">
        <v>0</v>
      </c>
      <c r="H18" s="332">
        <v>0</v>
      </c>
      <c r="I18" s="333">
        <v>0</v>
      </c>
      <c r="J18" s="334"/>
      <c r="K18" s="335"/>
      <c r="L18" s="331">
        <v>0</v>
      </c>
      <c r="M18" s="229"/>
      <c r="N18" s="230"/>
      <c r="O18" s="231"/>
      <c r="P18" s="232"/>
      <c r="Q18" s="233"/>
      <c r="R18" s="234"/>
      <c r="S18" s="336">
        <f t="shared" si="0"/>
        <v>16</v>
      </c>
      <c r="T18" s="337">
        <f t="shared" si="1"/>
        <v>16</v>
      </c>
      <c r="V18" s="237">
        <f t="shared" si="2"/>
        <v>0</v>
      </c>
    </row>
    <row r="19" spans="1:22" ht="15.75">
      <c r="A19" s="338" t="s">
        <v>30</v>
      </c>
      <c r="B19" s="42" t="s">
        <v>368</v>
      </c>
      <c r="C19" s="64" t="s">
        <v>10</v>
      </c>
      <c r="D19" s="334">
        <v>0</v>
      </c>
      <c r="E19" s="330">
        <v>0</v>
      </c>
      <c r="F19" s="331">
        <v>0</v>
      </c>
      <c r="G19" s="229">
        <v>0</v>
      </c>
      <c r="H19" s="332">
        <v>0</v>
      </c>
      <c r="I19" s="333">
        <v>0</v>
      </c>
      <c r="J19" s="334">
        <v>15.4</v>
      </c>
      <c r="K19" s="335" t="s">
        <v>17</v>
      </c>
      <c r="L19" s="331">
        <v>12</v>
      </c>
      <c r="M19" s="229"/>
      <c r="N19" s="230"/>
      <c r="O19" s="231"/>
      <c r="P19" s="232"/>
      <c r="Q19" s="233"/>
      <c r="R19" s="234"/>
      <c r="S19" s="345">
        <f t="shared" si="0"/>
        <v>12</v>
      </c>
      <c r="T19" s="346">
        <f t="shared" si="1"/>
        <v>12</v>
      </c>
      <c r="V19" s="237">
        <f t="shared" si="2"/>
        <v>0</v>
      </c>
    </row>
    <row r="20" spans="1:22" ht="15.75">
      <c r="A20" s="328" t="s">
        <v>31</v>
      </c>
      <c r="B20" s="43" t="s">
        <v>87</v>
      </c>
      <c r="C20" s="66" t="s">
        <v>10</v>
      </c>
      <c r="D20" s="339">
        <v>0</v>
      </c>
      <c r="E20" s="340">
        <v>0</v>
      </c>
      <c r="F20" s="341">
        <v>0</v>
      </c>
      <c r="G20" s="254">
        <v>14.86</v>
      </c>
      <c r="H20" s="342">
        <v>7</v>
      </c>
      <c r="I20" s="343">
        <v>12</v>
      </c>
      <c r="J20" s="334"/>
      <c r="K20" s="335"/>
      <c r="L20" s="331">
        <v>0</v>
      </c>
      <c r="M20" s="229"/>
      <c r="N20" s="230"/>
      <c r="O20" s="231"/>
      <c r="P20" s="232"/>
      <c r="Q20" s="233"/>
      <c r="R20" s="234"/>
      <c r="S20" s="336">
        <f t="shared" si="0"/>
        <v>12</v>
      </c>
      <c r="T20" s="337">
        <f t="shared" si="1"/>
        <v>12</v>
      </c>
      <c r="V20" s="237">
        <f t="shared" si="2"/>
        <v>0</v>
      </c>
    </row>
    <row r="21" spans="1:22" ht="15.75">
      <c r="A21" s="328" t="s">
        <v>32</v>
      </c>
      <c r="B21" s="42" t="s">
        <v>174</v>
      </c>
      <c r="C21" s="64" t="s">
        <v>12</v>
      </c>
      <c r="D21" s="334"/>
      <c r="E21" s="330"/>
      <c r="F21" s="331">
        <v>0</v>
      </c>
      <c r="G21" s="229"/>
      <c r="H21" s="332"/>
      <c r="I21" s="333">
        <v>0</v>
      </c>
      <c r="J21" s="334"/>
      <c r="K21" s="335"/>
      <c r="L21" s="331">
        <v>0</v>
      </c>
      <c r="M21" s="229"/>
      <c r="N21" s="230"/>
      <c r="O21" s="231"/>
      <c r="P21" s="232">
        <v>15.05</v>
      </c>
      <c r="Q21" s="233" t="s">
        <v>19</v>
      </c>
      <c r="R21" s="234">
        <v>10</v>
      </c>
      <c r="S21" s="336">
        <f t="shared" si="0"/>
        <v>0</v>
      </c>
      <c r="T21" s="337">
        <f t="shared" si="1"/>
        <v>10</v>
      </c>
      <c r="V21" s="237">
        <f t="shared" si="2"/>
        <v>0</v>
      </c>
    </row>
    <row r="22" spans="1:22" ht="15.75">
      <c r="A22" s="338" t="s">
        <v>33</v>
      </c>
      <c r="B22" s="43" t="s">
        <v>129</v>
      </c>
      <c r="C22" s="66" t="s">
        <v>6</v>
      </c>
      <c r="D22" s="339">
        <v>14.97</v>
      </c>
      <c r="E22" s="340">
        <v>9</v>
      </c>
      <c r="F22" s="341">
        <v>10</v>
      </c>
      <c r="G22" s="229">
        <v>0</v>
      </c>
      <c r="H22" s="332">
        <v>0</v>
      </c>
      <c r="I22" s="333">
        <v>0</v>
      </c>
      <c r="J22" s="334"/>
      <c r="K22" s="335"/>
      <c r="L22" s="331">
        <v>0</v>
      </c>
      <c r="M22" s="229"/>
      <c r="N22" s="230"/>
      <c r="O22" s="231"/>
      <c r="P22" s="232"/>
      <c r="Q22" s="233"/>
      <c r="R22" s="234"/>
      <c r="S22" s="345">
        <f t="shared" si="0"/>
        <v>10</v>
      </c>
      <c r="T22" s="346">
        <f t="shared" si="1"/>
        <v>10</v>
      </c>
      <c r="V22" s="237">
        <f t="shared" si="2"/>
        <v>0</v>
      </c>
    </row>
    <row r="23" spans="1:22" ht="15.75">
      <c r="A23" s="328" t="s">
        <v>34</v>
      </c>
      <c r="B23" s="42" t="s">
        <v>370</v>
      </c>
      <c r="C23" s="64" t="s">
        <v>10</v>
      </c>
      <c r="D23" s="334">
        <v>0</v>
      </c>
      <c r="E23" s="330">
        <v>0</v>
      </c>
      <c r="F23" s="331">
        <v>0</v>
      </c>
      <c r="G23" s="254">
        <v>0</v>
      </c>
      <c r="H23" s="342">
        <v>0</v>
      </c>
      <c r="I23" s="343">
        <v>0</v>
      </c>
      <c r="J23" s="334">
        <v>15.81</v>
      </c>
      <c r="K23" s="335" t="s">
        <v>20</v>
      </c>
      <c r="L23" s="331">
        <v>9</v>
      </c>
      <c r="M23" s="229"/>
      <c r="N23" s="230"/>
      <c r="O23" s="231"/>
      <c r="P23" s="232"/>
      <c r="Q23" s="233"/>
      <c r="R23" s="234"/>
      <c r="S23" s="336">
        <f t="shared" si="0"/>
        <v>9</v>
      </c>
      <c r="T23" s="337">
        <f t="shared" si="1"/>
        <v>9</v>
      </c>
      <c r="V23" s="237">
        <f t="shared" si="2"/>
        <v>0</v>
      </c>
    </row>
    <row r="24" spans="1:22" ht="15.75">
      <c r="A24" s="328" t="s">
        <v>35</v>
      </c>
      <c r="B24" s="42" t="s">
        <v>294</v>
      </c>
      <c r="C24" s="64" t="s">
        <v>29</v>
      </c>
      <c r="D24" s="339">
        <v>0</v>
      </c>
      <c r="E24" s="340">
        <v>0</v>
      </c>
      <c r="F24" s="341">
        <v>0</v>
      </c>
      <c r="G24" s="229">
        <v>15.27</v>
      </c>
      <c r="H24" s="332">
        <v>10</v>
      </c>
      <c r="I24" s="333">
        <v>9</v>
      </c>
      <c r="J24" s="334"/>
      <c r="K24" s="335"/>
      <c r="L24" s="331">
        <v>0</v>
      </c>
      <c r="M24" s="229"/>
      <c r="N24" s="230"/>
      <c r="O24" s="231"/>
      <c r="P24" s="232"/>
      <c r="Q24" s="233"/>
      <c r="R24" s="234"/>
      <c r="S24" s="336">
        <f t="shared" si="0"/>
        <v>9</v>
      </c>
      <c r="T24" s="337">
        <f t="shared" si="1"/>
        <v>9</v>
      </c>
      <c r="V24" s="237">
        <f t="shared" si="2"/>
        <v>0</v>
      </c>
    </row>
    <row r="25" spans="1:22" ht="15.75">
      <c r="A25" s="338" t="s">
        <v>36</v>
      </c>
      <c r="B25" s="42" t="s">
        <v>86</v>
      </c>
      <c r="C25" s="64" t="s">
        <v>11</v>
      </c>
      <c r="D25" s="334">
        <v>15.02</v>
      </c>
      <c r="E25" s="330">
        <v>11</v>
      </c>
      <c r="F25" s="331">
        <v>8</v>
      </c>
      <c r="G25" s="229">
        <v>0</v>
      </c>
      <c r="H25" s="332">
        <v>0</v>
      </c>
      <c r="I25" s="333">
        <v>0</v>
      </c>
      <c r="J25" s="334"/>
      <c r="K25" s="335"/>
      <c r="L25" s="331">
        <v>0</v>
      </c>
      <c r="M25" s="229"/>
      <c r="N25" s="230"/>
      <c r="O25" s="231"/>
      <c r="P25" s="232"/>
      <c r="Q25" s="233"/>
      <c r="R25" s="234"/>
      <c r="S25" s="345">
        <f t="shared" si="0"/>
        <v>8</v>
      </c>
      <c r="T25" s="346">
        <f t="shared" si="1"/>
        <v>8</v>
      </c>
      <c r="V25" s="237">
        <f t="shared" si="2"/>
        <v>0</v>
      </c>
    </row>
    <row r="26" spans="1:22" ht="15.75">
      <c r="A26" s="328" t="s">
        <v>37</v>
      </c>
      <c r="B26" s="42" t="s">
        <v>371</v>
      </c>
      <c r="C26" s="64" t="s">
        <v>6</v>
      </c>
      <c r="D26" s="339">
        <v>0</v>
      </c>
      <c r="E26" s="340">
        <v>0</v>
      </c>
      <c r="F26" s="341">
        <v>0</v>
      </c>
      <c r="G26" s="254">
        <v>0</v>
      </c>
      <c r="H26" s="342">
        <v>0</v>
      </c>
      <c r="I26" s="343">
        <v>0</v>
      </c>
      <c r="J26" s="334">
        <v>15.99</v>
      </c>
      <c r="K26" s="335" t="s">
        <v>22</v>
      </c>
      <c r="L26" s="331">
        <v>7</v>
      </c>
      <c r="M26" s="229"/>
      <c r="N26" s="230"/>
      <c r="O26" s="231"/>
      <c r="P26" s="232"/>
      <c r="Q26" s="233"/>
      <c r="R26" s="234"/>
      <c r="S26" s="336">
        <f t="shared" si="0"/>
        <v>7</v>
      </c>
      <c r="T26" s="337">
        <f t="shared" si="1"/>
        <v>7</v>
      </c>
      <c r="V26" s="237">
        <f t="shared" si="2"/>
        <v>0</v>
      </c>
    </row>
    <row r="27" spans="1:22" ht="15.75">
      <c r="A27" s="328" t="s">
        <v>38</v>
      </c>
      <c r="B27" s="42" t="s">
        <v>82</v>
      </c>
      <c r="C27" s="64" t="s">
        <v>8</v>
      </c>
      <c r="D27" s="334">
        <v>0</v>
      </c>
      <c r="E27" s="330">
        <v>0</v>
      </c>
      <c r="F27" s="331">
        <v>0</v>
      </c>
      <c r="G27" s="229">
        <v>15.5</v>
      </c>
      <c r="H27" s="332">
        <v>12</v>
      </c>
      <c r="I27" s="333">
        <v>7</v>
      </c>
      <c r="J27" s="334"/>
      <c r="K27" s="335"/>
      <c r="L27" s="331">
        <v>0</v>
      </c>
      <c r="M27" s="229"/>
      <c r="N27" s="230"/>
      <c r="O27" s="231"/>
      <c r="P27" s="232"/>
      <c r="Q27" s="233"/>
      <c r="R27" s="234"/>
      <c r="S27" s="336">
        <f t="shared" si="0"/>
        <v>7</v>
      </c>
      <c r="T27" s="337">
        <f t="shared" si="1"/>
        <v>7</v>
      </c>
      <c r="V27" s="237">
        <f t="shared" si="2"/>
        <v>0</v>
      </c>
    </row>
    <row r="28" spans="1:22" ht="15.75">
      <c r="A28" s="338" t="s">
        <v>41</v>
      </c>
      <c r="B28" s="42" t="s">
        <v>434</v>
      </c>
      <c r="C28" s="64" t="s">
        <v>6</v>
      </c>
      <c r="D28" s="339"/>
      <c r="E28" s="340"/>
      <c r="F28" s="341">
        <v>0</v>
      </c>
      <c r="G28" s="229"/>
      <c r="H28" s="332"/>
      <c r="I28" s="333">
        <v>0</v>
      </c>
      <c r="J28" s="334"/>
      <c r="K28" s="335"/>
      <c r="L28" s="331">
        <v>0</v>
      </c>
      <c r="M28" s="229"/>
      <c r="N28" s="230"/>
      <c r="O28" s="231"/>
      <c r="P28" s="232">
        <v>16.46</v>
      </c>
      <c r="Q28" s="233" t="s">
        <v>23</v>
      </c>
      <c r="R28" s="234">
        <v>6</v>
      </c>
      <c r="S28" s="345">
        <f t="shared" si="0"/>
        <v>0</v>
      </c>
      <c r="T28" s="346">
        <f t="shared" si="1"/>
        <v>6</v>
      </c>
      <c r="V28" s="237">
        <f t="shared" si="2"/>
        <v>0</v>
      </c>
    </row>
    <row r="29" spans="1:22" ht="15.75">
      <c r="A29" s="328" t="s">
        <v>42</v>
      </c>
      <c r="B29" s="42" t="s">
        <v>372</v>
      </c>
      <c r="C29" s="64" t="s">
        <v>29</v>
      </c>
      <c r="D29" s="334">
        <v>0</v>
      </c>
      <c r="E29" s="330">
        <v>0</v>
      </c>
      <c r="F29" s="331">
        <v>0</v>
      </c>
      <c r="G29" s="254">
        <v>0</v>
      </c>
      <c r="H29" s="342">
        <v>0</v>
      </c>
      <c r="I29" s="343">
        <v>0</v>
      </c>
      <c r="J29" s="334">
        <v>17.45</v>
      </c>
      <c r="K29" s="335" t="s">
        <v>23</v>
      </c>
      <c r="L29" s="331">
        <v>6</v>
      </c>
      <c r="M29" s="229"/>
      <c r="N29" s="230"/>
      <c r="O29" s="231"/>
      <c r="P29" s="232"/>
      <c r="Q29" s="233"/>
      <c r="R29" s="234"/>
      <c r="S29" s="336">
        <f t="shared" si="0"/>
        <v>6</v>
      </c>
      <c r="T29" s="337">
        <f t="shared" si="1"/>
        <v>6</v>
      </c>
      <c r="V29" s="237">
        <f t="shared" si="2"/>
        <v>0</v>
      </c>
    </row>
    <row r="30" spans="1:22" ht="15.75">
      <c r="A30" s="328" t="s">
        <v>44</v>
      </c>
      <c r="B30" s="42" t="s">
        <v>372</v>
      </c>
      <c r="C30" s="64" t="s">
        <v>29</v>
      </c>
      <c r="D30" s="339"/>
      <c r="E30" s="340"/>
      <c r="F30" s="341">
        <v>0</v>
      </c>
      <c r="G30" s="229"/>
      <c r="H30" s="332"/>
      <c r="I30" s="333">
        <v>0</v>
      </c>
      <c r="J30" s="334"/>
      <c r="K30" s="335"/>
      <c r="L30" s="331">
        <v>0</v>
      </c>
      <c r="M30" s="229"/>
      <c r="N30" s="230"/>
      <c r="O30" s="231"/>
      <c r="P30" s="232"/>
      <c r="Q30" s="233">
        <v>14</v>
      </c>
      <c r="R30" s="234">
        <v>5</v>
      </c>
      <c r="S30" s="336">
        <f t="shared" si="0"/>
        <v>0</v>
      </c>
      <c r="T30" s="337">
        <f t="shared" si="1"/>
        <v>5</v>
      </c>
      <c r="V30" s="237">
        <f t="shared" si="2"/>
        <v>0</v>
      </c>
    </row>
    <row r="31" spans="1:22" ht="15.75">
      <c r="A31" s="338" t="s">
        <v>43</v>
      </c>
      <c r="B31" s="42" t="s">
        <v>373</v>
      </c>
      <c r="C31" s="64" t="s">
        <v>29</v>
      </c>
      <c r="D31" s="334">
        <v>0</v>
      </c>
      <c r="E31" s="330">
        <v>0</v>
      </c>
      <c r="F31" s="331">
        <v>0</v>
      </c>
      <c r="G31" s="229">
        <v>0</v>
      </c>
      <c r="H31" s="332">
        <v>0</v>
      </c>
      <c r="I31" s="333">
        <v>0</v>
      </c>
      <c r="J31" s="334">
        <v>17.48</v>
      </c>
      <c r="K31" s="335" t="s">
        <v>24</v>
      </c>
      <c r="L31" s="331">
        <v>5</v>
      </c>
      <c r="M31" s="229"/>
      <c r="N31" s="230"/>
      <c r="O31" s="231"/>
      <c r="P31" s="232"/>
      <c r="Q31" s="233"/>
      <c r="R31" s="234"/>
      <c r="S31" s="345">
        <f t="shared" si="0"/>
        <v>5</v>
      </c>
      <c r="T31" s="346">
        <f t="shared" si="1"/>
        <v>5</v>
      </c>
      <c r="V31" s="237">
        <f t="shared" si="2"/>
        <v>0</v>
      </c>
    </row>
    <row r="32" spans="1:22" ht="15.75">
      <c r="A32" s="328" t="s">
        <v>45</v>
      </c>
      <c r="B32" s="42" t="s">
        <v>70</v>
      </c>
      <c r="C32" s="64" t="s">
        <v>29</v>
      </c>
      <c r="D32" s="339">
        <v>0</v>
      </c>
      <c r="E32" s="340">
        <v>0</v>
      </c>
      <c r="F32" s="341">
        <v>0</v>
      </c>
      <c r="G32" s="254">
        <v>15.76</v>
      </c>
      <c r="H32" s="342">
        <v>14</v>
      </c>
      <c r="I32" s="343">
        <v>5</v>
      </c>
      <c r="J32" s="334"/>
      <c r="K32" s="335"/>
      <c r="L32" s="331">
        <v>0</v>
      </c>
      <c r="M32" s="229"/>
      <c r="N32" s="230"/>
      <c r="O32" s="231"/>
      <c r="P32" s="232"/>
      <c r="Q32" s="233"/>
      <c r="R32" s="234"/>
      <c r="S32" s="336">
        <f t="shared" si="0"/>
        <v>5</v>
      </c>
      <c r="T32" s="337">
        <f t="shared" si="1"/>
        <v>5</v>
      </c>
      <c r="V32" s="237">
        <f t="shared" si="2"/>
        <v>0</v>
      </c>
    </row>
    <row r="33" spans="1:22" ht="15.75">
      <c r="A33" s="328" t="s">
        <v>46</v>
      </c>
      <c r="B33" s="42" t="s">
        <v>56</v>
      </c>
      <c r="C33" s="64" t="s">
        <v>8</v>
      </c>
      <c r="D33" s="334">
        <v>15.36</v>
      </c>
      <c r="E33" s="330">
        <v>15</v>
      </c>
      <c r="F33" s="331">
        <v>4</v>
      </c>
      <c r="G33" s="229">
        <v>0</v>
      </c>
      <c r="H33" s="332">
        <v>0</v>
      </c>
      <c r="I33" s="333">
        <v>0</v>
      </c>
      <c r="J33" s="334"/>
      <c r="K33" s="335"/>
      <c r="L33" s="331">
        <v>0</v>
      </c>
      <c r="M33" s="229"/>
      <c r="N33" s="230"/>
      <c r="O33" s="231"/>
      <c r="P33" s="232"/>
      <c r="Q33" s="233"/>
      <c r="R33" s="234"/>
      <c r="S33" s="336">
        <f t="shared" si="0"/>
        <v>4</v>
      </c>
      <c r="T33" s="337">
        <f t="shared" si="1"/>
        <v>4</v>
      </c>
      <c r="V33" s="237">
        <f t="shared" si="2"/>
        <v>0</v>
      </c>
    </row>
    <row r="34" spans="1:22" ht="15.75">
      <c r="A34" s="328" t="s">
        <v>47</v>
      </c>
      <c r="B34" s="43" t="s">
        <v>125</v>
      </c>
      <c r="C34" s="66" t="s">
        <v>8</v>
      </c>
      <c r="D34" s="349">
        <v>15.62</v>
      </c>
      <c r="E34" s="340">
        <v>16</v>
      </c>
      <c r="F34" s="341">
        <v>3</v>
      </c>
      <c r="G34" s="229">
        <v>0</v>
      </c>
      <c r="H34" s="332">
        <v>0</v>
      </c>
      <c r="I34" s="333">
        <v>0</v>
      </c>
      <c r="J34" s="334"/>
      <c r="K34" s="335"/>
      <c r="L34" s="331">
        <v>0</v>
      </c>
      <c r="M34" s="229"/>
      <c r="N34" s="230"/>
      <c r="O34" s="231"/>
      <c r="P34" s="232"/>
      <c r="Q34" s="233"/>
      <c r="R34" s="234"/>
      <c r="S34" s="345">
        <f t="shared" si="0"/>
        <v>3</v>
      </c>
      <c r="T34" s="337">
        <f t="shared" si="1"/>
        <v>3</v>
      </c>
      <c r="V34" s="237">
        <f t="shared" si="2"/>
        <v>0</v>
      </c>
    </row>
    <row r="35" spans="1:22" ht="15.75">
      <c r="A35" s="328" t="s">
        <v>48</v>
      </c>
      <c r="B35" s="42" t="s">
        <v>295</v>
      </c>
      <c r="C35" s="64" t="s">
        <v>11</v>
      </c>
      <c r="D35" s="334">
        <v>0</v>
      </c>
      <c r="E35" s="330">
        <v>0</v>
      </c>
      <c r="F35" s="331">
        <v>0</v>
      </c>
      <c r="G35" s="254">
        <v>16.47</v>
      </c>
      <c r="H35" s="342">
        <v>16</v>
      </c>
      <c r="I35" s="343">
        <v>3</v>
      </c>
      <c r="J35" s="339"/>
      <c r="K35" s="344"/>
      <c r="L35" s="341">
        <v>0</v>
      </c>
      <c r="M35" s="254"/>
      <c r="N35" s="255"/>
      <c r="O35" s="256"/>
      <c r="P35" s="244"/>
      <c r="Q35" s="245"/>
      <c r="R35" s="246"/>
      <c r="S35" s="336">
        <f t="shared" si="0"/>
        <v>3</v>
      </c>
      <c r="T35" s="337">
        <f t="shared" si="1"/>
        <v>3</v>
      </c>
      <c r="V35" s="237">
        <f t="shared" si="2"/>
        <v>0</v>
      </c>
    </row>
    <row r="36" spans="1:22" ht="15.75">
      <c r="A36" s="338" t="s">
        <v>49</v>
      </c>
      <c r="B36" s="43" t="s">
        <v>126</v>
      </c>
      <c r="C36" s="66" t="s">
        <v>29</v>
      </c>
      <c r="D36" s="339">
        <v>15.94</v>
      </c>
      <c r="E36" s="340">
        <v>17</v>
      </c>
      <c r="F36" s="341">
        <v>2</v>
      </c>
      <c r="G36" s="229">
        <v>0</v>
      </c>
      <c r="H36" s="332">
        <v>0</v>
      </c>
      <c r="I36" s="333">
        <v>0</v>
      </c>
      <c r="J36" s="334"/>
      <c r="K36" s="335"/>
      <c r="L36" s="331">
        <v>0</v>
      </c>
      <c r="M36" s="229"/>
      <c r="N36" s="230"/>
      <c r="O36" s="231"/>
      <c r="P36" s="232"/>
      <c r="Q36" s="233"/>
      <c r="R36" s="234"/>
      <c r="S36" s="336">
        <f t="shared" si="0"/>
        <v>2</v>
      </c>
      <c r="T36" s="337">
        <f t="shared" si="1"/>
        <v>2</v>
      </c>
      <c r="V36" s="237">
        <f t="shared" si="2"/>
        <v>0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2">
    <mergeCell ref="D1:F1"/>
    <mergeCell ref="G1:I1"/>
  </mergeCells>
  <printOptions/>
  <pageMargins left="0.2" right="0.32" top="0.984251968503937" bottom="0.984251968503937" header="0.5118110236220472" footer="0.5118110236220472"/>
  <pageSetup fitToHeight="0" fitToWidth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1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5.7109375" style="257" customWidth="1"/>
    <col min="2" max="2" width="23.42187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5" width="0" style="257" hidden="1" customWidth="1"/>
    <col min="26" max="16384" width="9.140625" style="257" customWidth="1"/>
  </cols>
  <sheetData>
    <row r="1" spans="1:22" ht="15.75">
      <c r="A1" s="258"/>
      <c r="B1" s="259" t="s">
        <v>111</v>
      </c>
      <c r="C1" s="260"/>
      <c r="D1" s="398" t="s">
        <v>252</v>
      </c>
      <c r="E1" s="399"/>
      <c r="F1" s="400"/>
      <c r="G1" s="401" t="s">
        <v>293</v>
      </c>
      <c r="H1" s="402"/>
      <c r="I1" s="403"/>
      <c r="J1" s="264"/>
      <c r="K1" s="265" t="s">
        <v>367</v>
      </c>
      <c r="L1" s="266"/>
      <c r="M1" s="261"/>
      <c r="N1" s="262"/>
      <c r="O1" s="263"/>
      <c r="P1" s="267"/>
      <c r="Q1" s="46" t="s">
        <v>104</v>
      </c>
      <c r="R1" s="268"/>
      <c r="S1" s="269" t="s">
        <v>27</v>
      </c>
      <c r="T1" s="270" t="s">
        <v>51</v>
      </c>
      <c r="U1" s="195"/>
      <c r="V1" s="195"/>
    </row>
    <row r="2" spans="1:22" ht="15.75">
      <c r="A2" s="271" t="s">
        <v>2</v>
      </c>
      <c r="B2" s="272" t="s">
        <v>0</v>
      </c>
      <c r="C2" s="273" t="s">
        <v>1</v>
      </c>
      <c r="D2" s="274" t="s">
        <v>3</v>
      </c>
      <c r="E2" s="275" t="s">
        <v>4</v>
      </c>
      <c r="F2" s="276" t="s">
        <v>5</v>
      </c>
      <c r="G2" s="277" t="s">
        <v>3</v>
      </c>
      <c r="H2" s="278" t="s">
        <v>4</v>
      </c>
      <c r="I2" s="279" t="s">
        <v>5</v>
      </c>
      <c r="J2" s="280" t="s">
        <v>3</v>
      </c>
      <c r="K2" s="275" t="s">
        <v>4</v>
      </c>
      <c r="L2" s="276" t="s">
        <v>5</v>
      </c>
      <c r="M2" s="277" t="s">
        <v>3</v>
      </c>
      <c r="N2" s="278" t="s">
        <v>4</v>
      </c>
      <c r="O2" s="279" t="s">
        <v>5</v>
      </c>
      <c r="P2" s="281" t="s">
        <v>3</v>
      </c>
      <c r="Q2" s="282" t="s">
        <v>4</v>
      </c>
      <c r="R2" s="283" t="s">
        <v>5</v>
      </c>
      <c r="S2" s="284"/>
      <c r="T2" s="285" t="s">
        <v>105</v>
      </c>
      <c r="U2" s="195"/>
      <c r="V2" s="195"/>
    </row>
    <row r="3" spans="1:22" ht="15">
      <c r="A3" s="286" t="s">
        <v>13</v>
      </c>
      <c r="B3" s="125" t="s">
        <v>247</v>
      </c>
      <c r="C3" s="126" t="s">
        <v>6</v>
      </c>
      <c r="D3" s="226">
        <v>5.75</v>
      </c>
      <c r="E3" s="227">
        <v>1</v>
      </c>
      <c r="F3" s="228">
        <v>18</v>
      </c>
      <c r="G3" s="229">
        <v>5.51</v>
      </c>
      <c r="H3" s="230">
        <v>2</v>
      </c>
      <c r="I3" s="231">
        <v>17</v>
      </c>
      <c r="J3" s="226">
        <v>5.64</v>
      </c>
      <c r="K3" s="227" t="s">
        <v>7</v>
      </c>
      <c r="L3" s="228">
        <v>17</v>
      </c>
      <c r="M3" s="229"/>
      <c r="N3" s="230"/>
      <c r="O3" s="231"/>
      <c r="P3" s="232">
        <v>5.58</v>
      </c>
      <c r="Q3" s="233" t="s">
        <v>13</v>
      </c>
      <c r="R3" s="234">
        <v>18</v>
      </c>
      <c r="S3" s="235">
        <f aca="true" t="shared" si="0" ref="S3:S30">O3+L3+I3+F3</f>
        <v>52</v>
      </c>
      <c r="T3" s="236">
        <f aca="true" t="shared" si="1" ref="T3:T30">S3-V3+R3</f>
        <v>53</v>
      </c>
      <c r="U3" s="195"/>
      <c r="V3" s="237">
        <f aca="true" t="shared" si="2" ref="V3:V30">MIN(F3,I3,L3)</f>
        <v>17</v>
      </c>
    </row>
    <row r="4" spans="1:22" ht="15">
      <c r="A4" s="287" t="s">
        <v>7</v>
      </c>
      <c r="B4" s="132" t="s">
        <v>355</v>
      </c>
      <c r="C4" s="133" t="s">
        <v>6</v>
      </c>
      <c r="D4" s="238">
        <v>0</v>
      </c>
      <c r="E4" s="239">
        <v>0</v>
      </c>
      <c r="F4" s="240">
        <v>0</v>
      </c>
      <c r="G4" s="241">
        <v>4.65</v>
      </c>
      <c r="H4" s="242">
        <v>7</v>
      </c>
      <c r="I4" s="243">
        <v>12</v>
      </c>
      <c r="J4" s="238">
        <v>4.94</v>
      </c>
      <c r="K4" s="239" t="s">
        <v>17</v>
      </c>
      <c r="L4" s="240">
        <v>12</v>
      </c>
      <c r="M4" s="241"/>
      <c r="N4" s="242"/>
      <c r="O4" s="243"/>
      <c r="P4" s="244">
        <v>4.88</v>
      </c>
      <c r="Q4" s="245" t="s">
        <v>18</v>
      </c>
      <c r="R4" s="246">
        <v>11</v>
      </c>
      <c r="S4" s="247">
        <f t="shared" si="0"/>
        <v>24</v>
      </c>
      <c r="T4" s="248">
        <f t="shared" si="1"/>
        <v>35</v>
      </c>
      <c r="U4" s="195"/>
      <c r="V4" s="237">
        <f t="shared" si="2"/>
        <v>0</v>
      </c>
    </row>
    <row r="5" spans="1:22" ht="15">
      <c r="A5" s="286" t="s">
        <v>9</v>
      </c>
      <c r="B5" s="125" t="s">
        <v>79</v>
      </c>
      <c r="C5" s="126" t="s">
        <v>10</v>
      </c>
      <c r="D5" s="226">
        <v>5.49</v>
      </c>
      <c r="E5" s="227">
        <v>3</v>
      </c>
      <c r="F5" s="228">
        <v>16</v>
      </c>
      <c r="G5" s="229">
        <v>5.19</v>
      </c>
      <c r="H5" s="230">
        <v>4</v>
      </c>
      <c r="I5" s="231">
        <v>15</v>
      </c>
      <c r="J5" s="226">
        <v>5.92</v>
      </c>
      <c r="K5" s="227" t="s">
        <v>13</v>
      </c>
      <c r="L5" s="228">
        <v>18</v>
      </c>
      <c r="M5" s="229"/>
      <c r="N5" s="230"/>
      <c r="O5" s="231"/>
      <c r="P5" s="232">
        <v>0</v>
      </c>
      <c r="Q5" s="233" t="s">
        <v>25</v>
      </c>
      <c r="R5" s="234">
        <v>1</v>
      </c>
      <c r="S5" s="235">
        <f t="shared" si="0"/>
        <v>49</v>
      </c>
      <c r="T5" s="236">
        <f t="shared" si="1"/>
        <v>35</v>
      </c>
      <c r="U5" s="195"/>
      <c r="V5" s="237">
        <f t="shared" si="2"/>
        <v>15</v>
      </c>
    </row>
    <row r="6" spans="1:22" ht="15">
      <c r="A6" s="287" t="s">
        <v>14</v>
      </c>
      <c r="B6" s="132" t="s">
        <v>251</v>
      </c>
      <c r="C6" s="133" t="s">
        <v>12</v>
      </c>
      <c r="D6" s="249">
        <v>4.74</v>
      </c>
      <c r="E6" s="227">
        <v>10</v>
      </c>
      <c r="F6" s="228">
        <v>9</v>
      </c>
      <c r="G6" s="250">
        <v>4.46</v>
      </c>
      <c r="H6" s="230">
        <v>9</v>
      </c>
      <c r="I6" s="231">
        <v>10</v>
      </c>
      <c r="J6" s="249"/>
      <c r="K6" s="227"/>
      <c r="L6" s="228">
        <v>0</v>
      </c>
      <c r="M6" s="250"/>
      <c r="N6" s="251"/>
      <c r="O6" s="252"/>
      <c r="P6" s="244">
        <v>5.12</v>
      </c>
      <c r="Q6" s="233" t="s">
        <v>14</v>
      </c>
      <c r="R6" s="234">
        <v>15</v>
      </c>
      <c r="S6" s="235">
        <f t="shared" si="0"/>
        <v>19</v>
      </c>
      <c r="T6" s="236">
        <f t="shared" si="1"/>
        <v>34</v>
      </c>
      <c r="U6" s="195"/>
      <c r="V6" s="237">
        <f t="shared" si="2"/>
        <v>0</v>
      </c>
    </row>
    <row r="7" spans="1:22" ht="15">
      <c r="A7" s="286" t="s">
        <v>15</v>
      </c>
      <c r="B7" s="125" t="s">
        <v>90</v>
      </c>
      <c r="C7" s="126" t="s">
        <v>8</v>
      </c>
      <c r="D7" s="253">
        <v>0</v>
      </c>
      <c r="E7" s="239">
        <v>0</v>
      </c>
      <c r="F7" s="240">
        <v>0</v>
      </c>
      <c r="G7" s="241">
        <v>0</v>
      </c>
      <c r="H7" s="242">
        <v>0</v>
      </c>
      <c r="I7" s="243">
        <v>0</v>
      </c>
      <c r="J7" s="253">
        <v>5.4</v>
      </c>
      <c r="K7" s="239" t="s">
        <v>14</v>
      </c>
      <c r="L7" s="240">
        <v>15</v>
      </c>
      <c r="M7" s="254"/>
      <c r="N7" s="255"/>
      <c r="O7" s="256"/>
      <c r="P7" s="232">
        <v>5.38</v>
      </c>
      <c r="Q7" s="245" t="s">
        <v>7</v>
      </c>
      <c r="R7" s="246">
        <v>17</v>
      </c>
      <c r="S7" s="247">
        <f t="shared" si="0"/>
        <v>15</v>
      </c>
      <c r="T7" s="248">
        <f t="shared" si="1"/>
        <v>32</v>
      </c>
      <c r="U7" s="195"/>
      <c r="V7" s="237">
        <f t="shared" si="2"/>
        <v>0</v>
      </c>
    </row>
    <row r="8" spans="1:22" ht="15">
      <c r="A8" s="287" t="s">
        <v>16</v>
      </c>
      <c r="B8" s="132" t="s">
        <v>299</v>
      </c>
      <c r="C8" s="133" t="s">
        <v>29</v>
      </c>
      <c r="D8" s="226">
        <v>0</v>
      </c>
      <c r="E8" s="227">
        <v>0</v>
      </c>
      <c r="F8" s="228">
        <v>0</v>
      </c>
      <c r="G8" s="229">
        <v>0</v>
      </c>
      <c r="H8" s="230">
        <v>0</v>
      </c>
      <c r="I8" s="231">
        <v>0</v>
      </c>
      <c r="J8" s="226">
        <v>5.41</v>
      </c>
      <c r="K8" s="227" t="s">
        <v>9</v>
      </c>
      <c r="L8" s="228">
        <v>16</v>
      </c>
      <c r="M8" s="229"/>
      <c r="N8" s="230"/>
      <c r="O8" s="231"/>
      <c r="P8" s="244">
        <v>5.36</v>
      </c>
      <c r="Q8" s="233" t="s">
        <v>9</v>
      </c>
      <c r="R8" s="234">
        <v>16</v>
      </c>
      <c r="S8" s="235">
        <f t="shared" si="0"/>
        <v>16</v>
      </c>
      <c r="T8" s="236">
        <f t="shared" si="1"/>
        <v>32</v>
      </c>
      <c r="U8" s="195"/>
      <c r="V8" s="237">
        <f t="shared" si="2"/>
        <v>0</v>
      </c>
    </row>
    <row r="9" spans="1:22" ht="15">
      <c r="A9" s="286" t="s">
        <v>17</v>
      </c>
      <c r="B9" s="125" t="s">
        <v>89</v>
      </c>
      <c r="C9" s="126" t="s">
        <v>8</v>
      </c>
      <c r="D9" s="253">
        <v>5.34</v>
      </c>
      <c r="E9" s="227">
        <v>4</v>
      </c>
      <c r="F9" s="228">
        <v>15</v>
      </c>
      <c r="G9" s="250">
        <v>5.43</v>
      </c>
      <c r="H9" s="230">
        <v>3</v>
      </c>
      <c r="I9" s="231">
        <v>16</v>
      </c>
      <c r="J9" s="253"/>
      <c r="K9" s="227"/>
      <c r="L9" s="228">
        <v>0</v>
      </c>
      <c r="M9" s="254"/>
      <c r="N9" s="255"/>
      <c r="O9" s="256"/>
      <c r="P9" s="232"/>
      <c r="Q9" s="233"/>
      <c r="R9" s="234">
        <v>0</v>
      </c>
      <c r="S9" s="235">
        <f t="shared" si="0"/>
        <v>31</v>
      </c>
      <c r="T9" s="236">
        <f t="shared" si="1"/>
        <v>31</v>
      </c>
      <c r="U9" s="195"/>
      <c r="V9" s="237">
        <f t="shared" si="2"/>
        <v>0</v>
      </c>
    </row>
    <row r="10" spans="1:22" ht="15">
      <c r="A10" s="287" t="s">
        <v>18</v>
      </c>
      <c r="B10" s="132" t="s">
        <v>262</v>
      </c>
      <c r="C10" s="133" t="s">
        <v>11</v>
      </c>
      <c r="D10" s="226">
        <v>0</v>
      </c>
      <c r="E10" s="239">
        <v>0</v>
      </c>
      <c r="F10" s="240">
        <v>0</v>
      </c>
      <c r="G10" s="241">
        <v>4.96</v>
      </c>
      <c r="H10" s="242">
        <v>5</v>
      </c>
      <c r="I10" s="243">
        <v>14</v>
      </c>
      <c r="J10" s="226">
        <v>4.68</v>
      </c>
      <c r="K10" s="239" t="s">
        <v>19</v>
      </c>
      <c r="L10" s="240">
        <v>10</v>
      </c>
      <c r="M10" s="229"/>
      <c r="N10" s="230"/>
      <c r="O10" s="231"/>
      <c r="P10" s="244">
        <v>4.3</v>
      </c>
      <c r="Q10" s="245" t="s">
        <v>23</v>
      </c>
      <c r="R10" s="246">
        <v>6</v>
      </c>
      <c r="S10" s="247">
        <f t="shared" si="0"/>
        <v>24</v>
      </c>
      <c r="T10" s="248">
        <f t="shared" si="1"/>
        <v>30</v>
      </c>
      <c r="U10" s="195"/>
      <c r="V10" s="237">
        <f t="shared" si="2"/>
        <v>0</v>
      </c>
    </row>
    <row r="11" spans="1:22" ht="15">
      <c r="A11" s="286" t="s">
        <v>19</v>
      </c>
      <c r="B11" s="125" t="s">
        <v>424</v>
      </c>
      <c r="C11" s="126" t="s">
        <v>8</v>
      </c>
      <c r="D11" s="253">
        <v>0</v>
      </c>
      <c r="E11" s="227">
        <v>0</v>
      </c>
      <c r="F11" s="228">
        <v>0</v>
      </c>
      <c r="G11" s="229">
        <v>0</v>
      </c>
      <c r="H11" s="230">
        <v>0</v>
      </c>
      <c r="I11" s="231">
        <v>0</v>
      </c>
      <c r="J11" s="253">
        <v>5.21</v>
      </c>
      <c r="K11" s="227" t="s">
        <v>16</v>
      </c>
      <c r="L11" s="228">
        <v>13</v>
      </c>
      <c r="M11" s="254"/>
      <c r="N11" s="255"/>
      <c r="O11" s="231"/>
      <c r="P11" s="232">
        <v>4.97</v>
      </c>
      <c r="Q11" s="233" t="s">
        <v>15</v>
      </c>
      <c r="R11" s="234">
        <v>14</v>
      </c>
      <c r="S11" s="235">
        <f t="shared" si="0"/>
        <v>13</v>
      </c>
      <c r="T11" s="236">
        <f t="shared" si="1"/>
        <v>27</v>
      </c>
      <c r="U11" s="195"/>
      <c r="V11" s="237">
        <f t="shared" si="2"/>
        <v>0</v>
      </c>
    </row>
    <row r="12" spans="1:22" ht="15">
      <c r="A12" s="287" t="s">
        <v>20</v>
      </c>
      <c r="B12" s="132" t="s">
        <v>158</v>
      </c>
      <c r="C12" s="133" t="s">
        <v>29</v>
      </c>
      <c r="D12" s="226">
        <v>4.94</v>
      </c>
      <c r="E12" s="227">
        <v>5</v>
      </c>
      <c r="F12" s="228">
        <v>14</v>
      </c>
      <c r="G12" s="250">
        <v>0</v>
      </c>
      <c r="H12" s="230">
        <v>0</v>
      </c>
      <c r="I12" s="231">
        <v>0</v>
      </c>
      <c r="J12" s="226"/>
      <c r="K12" s="227"/>
      <c r="L12" s="228">
        <v>0</v>
      </c>
      <c r="M12" s="229"/>
      <c r="N12" s="230"/>
      <c r="O12" s="256"/>
      <c r="P12" s="244">
        <v>4.96</v>
      </c>
      <c r="Q12" s="233" t="s">
        <v>16</v>
      </c>
      <c r="R12" s="234">
        <v>13</v>
      </c>
      <c r="S12" s="235">
        <f t="shared" si="0"/>
        <v>14</v>
      </c>
      <c r="T12" s="236">
        <f t="shared" si="1"/>
        <v>27</v>
      </c>
      <c r="U12" s="195"/>
      <c r="V12" s="237">
        <f t="shared" si="2"/>
        <v>0</v>
      </c>
    </row>
    <row r="13" spans="1:22" ht="15">
      <c r="A13" s="286" t="s">
        <v>21</v>
      </c>
      <c r="B13" s="148" t="s">
        <v>249</v>
      </c>
      <c r="C13" s="126" t="s">
        <v>8</v>
      </c>
      <c r="D13" s="253">
        <v>4.9</v>
      </c>
      <c r="E13" s="239">
        <v>7</v>
      </c>
      <c r="F13" s="240">
        <v>12</v>
      </c>
      <c r="G13" s="241">
        <v>4.57</v>
      </c>
      <c r="H13" s="242">
        <v>8</v>
      </c>
      <c r="I13" s="243">
        <v>11</v>
      </c>
      <c r="J13" s="253">
        <v>5.24</v>
      </c>
      <c r="K13" s="239" t="s">
        <v>15</v>
      </c>
      <c r="L13" s="240">
        <v>14</v>
      </c>
      <c r="M13" s="254"/>
      <c r="N13" s="255"/>
      <c r="O13" s="231"/>
      <c r="P13" s="232"/>
      <c r="Q13" s="245"/>
      <c r="R13" s="246">
        <v>0</v>
      </c>
      <c r="S13" s="247">
        <f t="shared" si="0"/>
        <v>37</v>
      </c>
      <c r="T13" s="248">
        <f t="shared" si="1"/>
        <v>26</v>
      </c>
      <c r="U13" s="195"/>
      <c r="V13" s="237">
        <f t="shared" si="2"/>
        <v>11</v>
      </c>
    </row>
    <row r="14" spans="1:22" ht="15">
      <c r="A14" s="287" t="s">
        <v>22</v>
      </c>
      <c r="B14" s="132" t="s">
        <v>195</v>
      </c>
      <c r="C14" s="133" t="s">
        <v>6</v>
      </c>
      <c r="D14" s="226">
        <v>4.49</v>
      </c>
      <c r="E14" s="227">
        <v>11</v>
      </c>
      <c r="F14" s="228">
        <v>8</v>
      </c>
      <c r="G14" s="229">
        <v>4.4</v>
      </c>
      <c r="H14" s="230">
        <v>10</v>
      </c>
      <c r="I14" s="231">
        <v>9</v>
      </c>
      <c r="J14" s="226">
        <v>4.4</v>
      </c>
      <c r="K14" s="227" t="s">
        <v>21</v>
      </c>
      <c r="L14" s="228">
        <v>8</v>
      </c>
      <c r="M14" s="229"/>
      <c r="N14" s="230"/>
      <c r="O14" s="231"/>
      <c r="P14" s="244">
        <v>4.52</v>
      </c>
      <c r="Q14" s="233" t="s">
        <v>22</v>
      </c>
      <c r="R14" s="234">
        <v>7</v>
      </c>
      <c r="S14" s="235">
        <f t="shared" si="0"/>
        <v>25</v>
      </c>
      <c r="T14" s="236">
        <f t="shared" si="1"/>
        <v>24</v>
      </c>
      <c r="U14" s="195"/>
      <c r="V14" s="237">
        <f t="shared" si="2"/>
        <v>8</v>
      </c>
    </row>
    <row r="15" spans="1:22" ht="15">
      <c r="A15" s="286" t="s">
        <v>23</v>
      </c>
      <c r="B15" s="125" t="s">
        <v>298</v>
      </c>
      <c r="C15" s="126" t="s">
        <v>29</v>
      </c>
      <c r="D15" s="253">
        <v>0</v>
      </c>
      <c r="E15" s="227">
        <v>0</v>
      </c>
      <c r="F15" s="228">
        <v>0</v>
      </c>
      <c r="G15" s="250">
        <v>4.91</v>
      </c>
      <c r="H15" s="230">
        <v>6</v>
      </c>
      <c r="I15" s="231">
        <v>13</v>
      </c>
      <c r="J15" s="253">
        <v>4.65</v>
      </c>
      <c r="K15" s="288" t="s">
        <v>20</v>
      </c>
      <c r="L15" s="289">
        <v>9</v>
      </c>
      <c r="M15" s="254"/>
      <c r="N15" s="255"/>
      <c r="O15" s="256"/>
      <c r="P15" s="232"/>
      <c r="Q15" s="233"/>
      <c r="R15" s="234">
        <v>0</v>
      </c>
      <c r="S15" s="235">
        <f t="shared" si="0"/>
        <v>22</v>
      </c>
      <c r="T15" s="236">
        <f t="shared" si="1"/>
        <v>22</v>
      </c>
      <c r="U15" s="195"/>
      <c r="V15" s="237">
        <f t="shared" si="2"/>
        <v>0</v>
      </c>
    </row>
    <row r="16" spans="1:22" ht="15">
      <c r="A16" s="287" t="s">
        <v>24</v>
      </c>
      <c r="B16" s="132" t="s">
        <v>297</v>
      </c>
      <c r="C16" s="133" t="s">
        <v>11</v>
      </c>
      <c r="D16" s="226">
        <v>0</v>
      </c>
      <c r="E16" s="239">
        <v>0</v>
      </c>
      <c r="F16" s="240">
        <v>0</v>
      </c>
      <c r="G16" s="241">
        <v>5.55</v>
      </c>
      <c r="H16" s="242">
        <v>1</v>
      </c>
      <c r="I16" s="243">
        <v>18</v>
      </c>
      <c r="J16" s="226"/>
      <c r="K16" s="227"/>
      <c r="L16" s="228">
        <v>0</v>
      </c>
      <c r="M16" s="229"/>
      <c r="N16" s="230"/>
      <c r="O16" s="231"/>
      <c r="P16" s="244"/>
      <c r="Q16" s="245"/>
      <c r="R16" s="246">
        <v>0</v>
      </c>
      <c r="S16" s="247">
        <f t="shared" si="0"/>
        <v>18</v>
      </c>
      <c r="T16" s="248">
        <f t="shared" si="1"/>
        <v>18</v>
      </c>
      <c r="U16" s="195"/>
      <c r="V16" s="237">
        <f t="shared" si="2"/>
        <v>0</v>
      </c>
    </row>
    <row r="17" spans="1:22" ht="15">
      <c r="A17" s="286" t="s">
        <v>25</v>
      </c>
      <c r="B17" s="148" t="s">
        <v>136</v>
      </c>
      <c r="C17" s="126" t="s">
        <v>11</v>
      </c>
      <c r="D17" s="226">
        <v>5.52</v>
      </c>
      <c r="E17" s="227">
        <v>2</v>
      </c>
      <c r="F17" s="228">
        <v>17</v>
      </c>
      <c r="G17" s="229">
        <v>0</v>
      </c>
      <c r="H17" s="230">
        <v>0</v>
      </c>
      <c r="I17" s="231">
        <v>0</v>
      </c>
      <c r="J17" s="226"/>
      <c r="K17" s="227"/>
      <c r="L17" s="228">
        <v>0</v>
      </c>
      <c r="M17" s="229"/>
      <c r="N17" s="230"/>
      <c r="O17" s="231"/>
      <c r="P17" s="232"/>
      <c r="Q17" s="233"/>
      <c r="R17" s="234">
        <v>0</v>
      </c>
      <c r="S17" s="235">
        <f t="shared" si="0"/>
        <v>17</v>
      </c>
      <c r="T17" s="236">
        <f t="shared" si="1"/>
        <v>17</v>
      </c>
      <c r="U17" s="195"/>
      <c r="V17" s="237">
        <f t="shared" si="2"/>
        <v>0</v>
      </c>
    </row>
    <row r="18" spans="1:22" ht="15">
      <c r="A18" s="286" t="s">
        <v>26</v>
      </c>
      <c r="B18" s="125" t="s">
        <v>163</v>
      </c>
      <c r="C18" s="126" t="s">
        <v>12</v>
      </c>
      <c r="D18" s="226">
        <v>4.25</v>
      </c>
      <c r="E18" s="227">
        <v>13</v>
      </c>
      <c r="F18" s="228">
        <v>6</v>
      </c>
      <c r="G18" s="250">
        <v>4.25</v>
      </c>
      <c r="H18" s="251">
        <v>11</v>
      </c>
      <c r="I18" s="252">
        <v>8</v>
      </c>
      <c r="J18" s="226"/>
      <c r="K18" s="227"/>
      <c r="L18" s="228">
        <v>0</v>
      </c>
      <c r="M18" s="229"/>
      <c r="N18" s="230"/>
      <c r="O18" s="231"/>
      <c r="P18" s="232">
        <v>0</v>
      </c>
      <c r="Q18" s="233" t="s">
        <v>26</v>
      </c>
      <c r="R18" s="234">
        <v>1</v>
      </c>
      <c r="S18" s="235">
        <f t="shared" si="0"/>
        <v>14</v>
      </c>
      <c r="T18" s="236">
        <f t="shared" si="1"/>
        <v>15</v>
      </c>
      <c r="U18" s="195"/>
      <c r="V18" s="237">
        <f t="shared" si="2"/>
        <v>0</v>
      </c>
    </row>
    <row r="19" spans="1:22" ht="15">
      <c r="A19" s="286" t="s">
        <v>30</v>
      </c>
      <c r="B19" s="125" t="s">
        <v>165</v>
      </c>
      <c r="C19" s="126" t="s">
        <v>11</v>
      </c>
      <c r="D19" s="226">
        <v>4.91</v>
      </c>
      <c r="E19" s="239">
        <v>6</v>
      </c>
      <c r="F19" s="228">
        <v>13</v>
      </c>
      <c r="G19" s="241">
        <v>0</v>
      </c>
      <c r="H19" s="242">
        <v>0</v>
      </c>
      <c r="I19" s="243">
        <v>0</v>
      </c>
      <c r="J19" s="226"/>
      <c r="K19" s="227"/>
      <c r="L19" s="228">
        <v>0</v>
      </c>
      <c r="M19" s="229"/>
      <c r="N19" s="230"/>
      <c r="O19" s="231"/>
      <c r="P19" s="232"/>
      <c r="Q19" s="233"/>
      <c r="R19" s="234"/>
      <c r="S19" s="247">
        <f t="shared" si="0"/>
        <v>13</v>
      </c>
      <c r="T19" s="248">
        <f t="shared" si="1"/>
        <v>13</v>
      </c>
      <c r="U19" s="195"/>
      <c r="V19" s="237">
        <f t="shared" si="2"/>
        <v>0</v>
      </c>
    </row>
    <row r="20" spans="1:22" ht="15">
      <c r="A20" s="286" t="s">
        <v>31</v>
      </c>
      <c r="B20" s="132" t="s">
        <v>456</v>
      </c>
      <c r="C20" s="133" t="s">
        <v>8</v>
      </c>
      <c r="D20" s="226">
        <v>0</v>
      </c>
      <c r="E20" s="227">
        <v>0</v>
      </c>
      <c r="F20" s="228">
        <v>0</v>
      </c>
      <c r="G20" s="229">
        <v>0</v>
      </c>
      <c r="H20" s="230">
        <v>0</v>
      </c>
      <c r="I20" s="231">
        <v>0</v>
      </c>
      <c r="J20" s="226"/>
      <c r="K20" s="227"/>
      <c r="L20" s="228">
        <v>0</v>
      </c>
      <c r="M20" s="229"/>
      <c r="N20" s="230"/>
      <c r="O20" s="231"/>
      <c r="P20" s="232">
        <v>4.96</v>
      </c>
      <c r="Q20" s="233" t="s">
        <v>17</v>
      </c>
      <c r="R20" s="234">
        <v>12</v>
      </c>
      <c r="S20" s="235">
        <f t="shared" si="0"/>
        <v>0</v>
      </c>
      <c r="T20" s="236">
        <f t="shared" si="1"/>
        <v>12</v>
      </c>
      <c r="U20" s="195"/>
      <c r="V20" s="237">
        <f t="shared" si="2"/>
        <v>0</v>
      </c>
    </row>
    <row r="21" spans="1:22" ht="15">
      <c r="A21" s="286" t="s">
        <v>32</v>
      </c>
      <c r="B21" s="125" t="s">
        <v>248</v>
      </c>
      <c r="C21" s="126" t="s">
        <v>10</v>
      </c>
      <c r="D21" s="226">
        <v>4.89</v>
      </c>
      <c r="E21" s="227">
        <v>8</v>
      </c>
      <c r="F21" s="228">
        <v>11</v>
      </c>
      <c r="G21" s="250">
        <v>0</v>
      </c>
      <c r="H21" s="251">
        <v>0</v>
      </c>
      <c r="I21" s="252">
        <v>0</v>
      </c>
      <c r="J21" s="226"/>
      <c r="K21" s="227"/>
      <c r="L21" s="228">
        <v>0</v>
      </c>
      <c r="M21" s="229"/>
      <c r="N21" s="230"/>
      <c r="O21" s="231"/>
      <c r="P21" s="232"/>
      <c r="Q21" s="233"/>
      <c r="R21" s="234"/>
      <c r="S21" s="235">
        <f t="shared" si="0"/>
        <v>11</v>
      </c>
      <c r="T21" s="236">
        <f t="shared" si="1"/>
        <v>11</v>
      </c>
      <c r="U21" s="195"/>
      <c r="V21" s="237">
        <f t="shared" si="2"/>
        <v>0</v>
      </c>
    </row>
    <row r="22" spans="1:22" ht="15">
      <c r="A22" s="286" t="s">
        <v>33</v>
      </c>
      <c r="B22" s="132" t="s">
        <v>71</v>
      </c>
      <c r="C22" s="133" t="s">
        <v>11</v>
      </c>
      <c r="D22" s="226">
        <v>0</v>
      </c>
      <c r="E22" s="239">
        <v>0</v>
      </c>
      <c r="F22" s="228">
        <v>0</v>
      </c>
      <c r="G22" s="241">
        <v>0</v>
      </c>
      <c r="H22" s="242">
        <v>0</v>
      </c>
      <c r="I22" s="243">
        <v>0</v>
      </c>
      <c r="J22" s="226">
        <v>4.77</v>
      </c>
      <c r="K22" s="227" t="s">
        <v>18</v>
      </c>
      <c r="L22" s="228">
        <v>11</v>
      </c>
      <c r="M22" s="229"/>
      <c r="N22" s="230"/>
      <c r="O22" s="231"/>
      <c r="P22" s="232"/>
      <c r="Q22" s="233"/>
      <c r="R22" s="234"/>
      <c r="S22" s="247">
        <f t="shared" si="0"/>
        <v>11</v>
      </c>
      <c r="T22" s="248">
        <f t="shared" si="1"/>
        <v>11</v>
      </c>
      <c r="U22" s="195"/>
      <c r="V22" s="237">
        <f t="shared" si="2"/>
        <v>0</v>
      </c>
    </row>
    <row r="23" spans="1:22" ht="15">
      <c r="A23" s="286" t="s">
        <v>34</v>
      </c>
      <c r="B23" s="125" t="s">
        <v>457</v>
      </c>
      <c r="C23" s="126" t="s">
        <v>12</v>
      </c>
      <c r="D23" s="226">
        <v>0</v>
      </c>
      <c r="E23" s="227">
        <v>0</v>
      </c>
      <c r="F23" s="228">
        <v>0</v>
      </c>
      <c r="G23" s="229">
        <v>0</v>
      </c>
      <c r="H23" s="230">
        <v>0</v>
      </c>
      <c r="I23" s="231">
        <v>0</v>
      </c>
      <c r="J23" s="226"/>
      <c r="K23" s="227"/>
      <c r="L23" s="228">
        <v>0</v>
      </c>
      <c r="M23" s="229"/>
      <c r="N23" s="230"/>
      <c r="O23" s="231"/>
      <c r="P23" s="232">
        <v>4.68</v>
      </c>
      <c r="Q23" s="233" t="s">
        <v>19</v>
      </c>
      <c r="R23" s="234">
        <v>10</v>
      </c>
      <c r="S23" s="235">
        <f t="shared" si="0"/>
        <v>0</v>
      </c>
      <c r="T23" s="236">
        <f t="shared" si="1"/>
        <v>10</v>
      </c>
      <c r="U23" s="195"/>
      <c r="V23" s="237">
        <f t="shared" si="2"/>
        <v>0</v>
      </c>
    </row>
    <row r="24" spans="1:22" ht="15">
      <c r="A24" s="287" t="s">
        <v>35</v>
      </c>
      <c r="B24" s="132" t="s">
        <v>250</v>
      </c>
      <c r="C24" s="133" t="s">
        <v>8</v>
      </c>
      <c r="D24" s="226">
        <v>4.79</v>
      </c>
      <c r="E24" s="227">
        <v>9</v>
      </c>
      <c r="F24" s="228">
        <v>10</v>
      </c>
      <c r="G24" s="250">
        <v>0</v>
      </c>
      <c r="H24" s="251">
        <v>0</v>
      </c>
      <c r="I24" s="252">
        <v>0</v>
      </c>
      <c r="J24" s="226"/>
      <c r="K24" s="227"/>
      <c r="L24" s="228">
        <v>0</v>
      </c>
      <c r="M24" s="229"/>
      <c r="N24" s="230"/>
      <c r="O24" s="231"/>
      <c r="P24" s="232"/>
      <c r="Q24" s="233"/>
      <c r="R24" s="234"/>
      <c r="S24" s="235">
        <f t="shared" si="0"/>
        <v>10</v>
      </c>
      <c r="T24" s="236">
        <f t="shared" si="1"/>
        <v>10</v>
      </c>
      <c r="U24" s="195"/>
      <c r="V24" s="237">
        <f t="shared" si="2"/>
        <v>0</v>
      </c>
    </row>
    <row r="25" spans="1:22" ht="15">
      <c r="A25" s="286" t="s">
        <v>36</v>
      </c>
      <c r="B25" s="125" t="s">
        <v>454</v>
      </c>
      <c r="C25" s="126" t="s">
        <v>11</v>
      </c>
      <c r="D25" s="226">
        <v>0</v>
      </c>
      <c r="E25" s="239">
        <v>0</v>
      </c>
      <c r="F25" s="228">
        <v>0</v>
      </c>
      <c r="G25" s="241">
        <v>0</v>
      </c>
      <c r="H25" s="242">
        <v>0</v>
      </c>
      <c r="I25" s="243">
        <v>0</v>
      </c>
      <c r="J25" s="226"/>
      <c r="K25" s="227"/>
      <c r="L25" s="228">
        <v>0</v>
      </c>
      <c r="M25" s="229"/>
      <c r="N25" s="230"/>
      <c r="O25" s="231"/>
      <c r="P25" s="232">
        <v>4.67</v>
      </c>
      <c r="Q25" s="233" t="s">
        <v>20</v>
      </c>
      <c r="R25" s="234">
        <v>9</v>
      </c>
      <c r="S25" s="247">
        <f t="shared" si="0"/>
        <v>0</v>
      </c>
      <c r="T25" s="248">
        <f t="shared" si="1"/>
        <v>9</v>
      </c>
      <c r="U25" s="195"/>
      <c r="V25" s="237">
        <f t="shared" si="2"/>
        <v>0</v>
      </c>
    </row>
    <row r="26" spans="1:22" ht="15">
      <c r="A26" s="287" t="s">
        <v>37</v>
      </c>
      <c r="B26" s="132" t="s">
        <v>140</v>
      </c>
      <c r="C26" s="133" t="s">
        <v>29</v>
      </c>
      <c r="D26" s="226">
        <v>0</v>
      </c>
      <c r="E26" s="227">
        <v>0</v>
      </c>
      <c r="F26" s="228">
        <v>0</v>
      </c>
      <c r="G26" s="229">
        <v>0</v>
      </c>
      <c r="H26" s="230">
        <v>0</v>
      </c>
      <c r="I26" s="231">
        <v>0</v>
      </c>
      <c r="J26" s="226"/>
      <c r="K26" s="227"/>
      <c r="L26" s="228">
        <v>0</v>
      </c>
      <c r="M26" s="229"/>
      <c r="N26" s="230"/>
      <c r="O26" s="231"/>
      <c r="P26" s="232">
        <v>4.56</v>
      </c>
      <c r="Q26" s="233" t="s">
        <v>21</v>
      </c>
      <c r="R26" s="234">
        <v>8</v>
      </c>
      <c r="S26" s="235">
        <f t="shared" si="0"/>
        <v>0</v>
      </c>
      <c r="T26" s="236">
        <f t="shared" si="1"/>
        <v>8</v>
      </c>
      <c r="U26" s="195"/>
      <c r="V26" s="237">
        <f t="shared" si="2"/>
        <v>0</v>
      </c>
    </row>
    <row r="27" spans="1:22" ht="15">
      <c r="A27" s="286" t="s">
        <v>38</v>
      </c>
      <c r="B27" s="125" t="s">
        <v>214</v>
      </c>
      <c r="C27" s="126" t="s">
        <v>12</v>
      </c>
      <c r="D27" s="226">
        <v>0</v>
      </c>
      <c r="E27" s="227">
        <v>0</v>
      </c>
      <c r="F27" s="228">
        <v>0</v>
      </c>
      <c r="G27" s="250">
        <v>4.12</v>
      </c>
      <c r="H27" s="251">
        <v>12</v>
      </c>
      <c r="I27" s="252">
        <v>7</v>
      </c>
      <c r="J27" s="226"/>
      <c r="K27" s="227"/>
      <c r="L27" s="228">
        <v>0</v>
      </c>
      <c r="M27" s="229"/>
      <c r="N27" s="230"/>
      <c r="O27" s="231"/>
      <c r="P27" s="232"/>
      <c r="Q27" s="233"/>
      <c r="R27" s="234"/>
      <c r="S27" s="235">
        <f t="shared" si="0"/>
        <v>7</v>
      </c>
      <c r="T27" s="236">
        <f t="shared" si="1"/>
        <v>7</v>
      </c>
      <c r="U27" s="195"/>
      <c r="V27" s="237">
        <f t="shared" si="2"/>
        <v>0</v>
      </c>
    </row>
    <row r="28" spans="1:22" ht="15">
      <c r="A28" s="287" t="s">
        <v>41</v>
      </c>
      <c r="B28" s="132" t="s">
        <v>246</v>
      </c>
      <c r="C28" s="133" t="s">
        <v>10</v>
      </c>
      <c r="D28" s="226">
        <v>4.45</v>
      </c>
      <c r="E28" s="239">
        <v>12</v>
      </c>
      <c r="F28" s="228">
        <v>7</v>
      </c>
      <c r="G28" s="241">
        <v>0</v>
      </c>
      <c r="H28" s="242">
        <v>0</v>
      </c>
      <c r="I28" s="243">
        <v>0</v>
      </c>
      <c r="J28" s="226"/>
      <c r="K28" s="227"/>
      <c r="L28" s="228">
        <v>0</v>
      </c>
      <c r="M28" s="229"/>
      <c r="N28" s="230"/>
      <c r="O28" s="231"/>
      <c r="P28" s="232"/>
      <c r="Q28" s="233"/>
      <c r="R28" s="234"/>
      <c r="S28" s="247">
        <f t="shared" si="0"/>
        <v>7</v>
      </c>
      <c r="T28" s="248">
        <f t="shared" si="1"/>
        <v>7</v>
      </c>
      <c r="U28" s="195"/>
      <c r="V28" s="237">
        <f t="shared" si="2"/>
        <v>0</v>
      </c>
    </row>
    <row r="29" spans="1:22" ht="15">
      <c r="A29" s="286" t="s">
        <v>42</v>
      </c>
      <c r="B29" s="125" t="s">
        <v>455</v>
      </c>
      <c r="C29" s="126" t="s">
        <v>11</v>
      </c>
      <c r="D29" s="226">
        <v>0</v>
      </c>
      <c r="E29" s="227">
        <v>0</v>
      </c>
      <c r="F29" s="228">
        <v>0</v>
      </c>
      <c r="G29" s="229">
        <v>0</v>
      </c>
      <c r="H29" s="230">
        <v>0</v>
      </c>
      <c r="I29" s="231">
        <v>0</v>
      </c>
      <c r="J29" s="226"/>
      <c r="K29" s="227"/>
      <c r="L29" s="228">
        <v>0</v>
      </c>
      <c r="M29" s="229"/>
      <c r="N29" s="230"/>
      <c r="O29" s="231"/>
      <c r="P29" s="232">
        <v>4.27</v>
      </c>
      <c r="Q29" s="233" t="s">
        <v>24</v>
      </c>
      <c r="R29" s="234">
        <v>5</v>
      </c>
      <c r="S29" s="235">
        <f t="shared" si="0"/>
        <v>0</v>
      </c>
      <c r="T29" s="236">
        <f t="shared" si="1"/>
        <v>5</v>
      </c>
      <c r="U29" s="195"/>
      <c r="V29" s="237">
        <f t="shared" si="2"/>
        <v>0</v>
      </c>
    </row>
    <row r="30" spans="1:22" ht="15">
      <c r="A30" s="287" t="s">
        <v>44</v>
      </c>
      <c r="B30" s="132" t="s">
        <v>205</v>
      </c>
      <c r="C30" s="133" t="s">
        <v>6</v>
      </c>
      <c r="D30" s="226">
        <v>3.91</v>
      </c>
      <c r="E30" s="227">
        <v>14</v>
      </c>
      <c r="F30" s="228">
        <v>5</v>
      </c>
      <c r="G30" s="250">
        <v>0</v>
      </c>
      <c r="H30" s="251">
        <v>0</v>
      </c>
      <c r="I30" s="252">
        <v>0</v>
      </c>
      <c r="J30" s="226"/>
      <c r="K30" s="227"/>
      <c r="L30" s="228">
        <v>0</v>
      </c>
      <c r="M30" s="229"/>
      <c r="N30" s="230"/>
      <c r="O30" s="231"/>
      <c r="P30" s="232"/>
      <c r="Q30" s="233"/>
      <c r="R30" s="234"/>
      <c r="S30" s="235">
        <f t="shared" si="0"/>
        <v>5</v>
      </c>
      <c r="T30" s="236">
        <f t="shared" si="1"/>
        <v>5</v>
      </c>
      <c r="U30" s="195"/>
      <c r="V30" s="237">
        <f t="shared" si="2"/>
        <v>0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5">
      <c r="E237" s="309"/>
    </row>
    <row r="238" ht="15">
      <c r="E238" s="309"/>
    </row>
    <row r="239" ht="15">
      <c r="E239" s="309"/>
    </row>
    <row r="240" ht="15">
      <c r="E240" s="309"/>
    </row>
    <row r="241" ht="15">
      <c r="E241" s="309"/>
    </row>
  </sheetData>
  <sheetProtection/>
  <mergeCells count="2">
    <mergeCell ref="D1:F1"/>
    <mergeCell ref="G1:I1"/>
  </mergeCells>
  <printOptions/>
  <pageMargins left="0.2" right="0.46" top="0.87" bottom="1" header="0.5" footer="0.5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257" customWidth="1"/>
    <col min="2" max="2" width="24.42187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4" width="0" style="257" hidden="1" customWidth="1"/>
    <col min="25" max="16384" width="9.140625" style="257" customWidth="1"/>
  </cols>
  <sheetData>
    <row r="1" spans="1:22" ht="15.75">
      <c r="A1" s="312"/>
      <c r="B1" s="313" t="s">
        <v>114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51</v>
      </c>
      <c r="U1" s="317"/>
      <c r="V1" s="317"/>
    </row>
    <row r="2" spans="1:22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  <c r="U2" s="195"/>
      <c r="V2" s="195"/>
    </row>
    <row r="3" spans="1:22" ht="15.75">
      <c r="A3" s="328" t="s">
        <v>13</v>
      </c>
      <c r="B3" s="42" t="s">
        <v>76</v>
      </c>
      <c r="C3" s="64" t="s">
        <v>6</v>
      </c>
      <c r="D3" s="334">
        <v>23.6</v>
      </c>
      <c r="E3" s="330">
        <v>1</v>
      </c>
      <c r="F3" s="331">
        <v>18</v>
      </c>
      <c r="G3" s="229">
        <v>23.9</v>
      </c>
      <c r="H3" s="332">
        <v>1</v>
      </c>
      <c r="I3" s="333">
        <v>18</v>
      </c>
      <c r="J3" s="334">
        <v>25.32</v>
      </c>
      <c r="K3" s="335" t="s">
        <v>13</v>
      </c>
      <c r="L3" s="331">
        <v>18</v>
      </c>
      <c r="M3" s="229"/>
      <c r="N3" s="230"/>
      <c r="O3" s="231"/>
      <c r="P3" s="232">
        <v>27.63</v>
      </c>
      <c r="Q3" s="233" t="s">
        <v>13</v>
      </c>
      <c r="R3" s="234">
        <v>18</v>
      </c>
      <c r="S3" s="336">
        <f aca="true" t="shared" si="0" ref="S3:S30">O3+L3+I3+F3</f>
        <v>54</v>
      </c>
      <c r="T3" s="337">
        <f aca="true" t="shared" si="1" ref="T3:T30">S3-V3+R3</f>
        <v>54</v>
      </c>
      <c r="U3" s="195"/>
      <c r="V3" s="237">
        <f aca="true" t="shared" si="2" ref="V3:V30">MIN(F3,I3,L3,O3)</f>
        <v>18</v>
      </c>
    </row>
    <row r="4" spans="1:22" ht="15.75">
      <c r="A4" s="338" t="s">
        <v>7</v>
      </c>
      <c r="B4" s="43" t="s">
        <v>54</v>
      </c>
      <c r="C4" s="66" t="s">
        <v>6</v>
      </c>
      <c r="D4" s="339">
        <v>20.25</v>
      </c>
      <c r="E4" s="340">
        <v>2</v>
      </c>
      <c r="F4" s="341">
        <v>17</v>
      </c>
      <c r="G4" s="254">
        <v>20.56</v>
      </c>
      <c r="H4" s="342">
        <v>2</v>
      </c>
      <c r="I4" s="343">
        <v>17</v>
      </c>
      <c r="J4" s="339">
        <v>20.85</v>
      </c>
      <c r="K4" s="344" t="s">
        <v>9</v>
      </c>
      <c r="L4" s="341">
        <v>16</v>
      </c>
      <c r="M4" s="254"/>
      <c r="N4" s="255"/>
      <c r="O4" s="256"/>
      <c r="P4" s="244">
        <v>20.76</v>
      </c>
      <c r="Q4" s="245" t="s">
        <v>9</v>
      </c>
      <c r="R4" s="246">
        <v>16</v>
      </c>
      <c r="S4" s="345">
        <f t="shared" si="0"/>
        <v>50</v>
      </c>
      <c r="T4" s="346">
        <f t="shared" si="1"/>
        <v>50</v>
      </c>
      <c r="U4" s="195"/>
      <c r="V4" s="237">
        <f t="shared" si="2"/>
        <v>16</v>
      </c>
    </row>
    <row r="5" spans="1:22" ht="15.75">
      <c r="A5" s="328" t="s">
        <v>9</v>
      </c>
      <c r="B5" s="42" t="s">
        <v>258</v>
      </c>
      <c r="C5" s="64" t="s">
        <v>8</v>
      </c>
      <c r="D5" s="334">
        <v>0</v>
      </c>
      <c r="E5" s="330">
        <v>11</v>
      </c>
      <c r="F5" s="331">
        <v>1</v>
      </c>
      <c r="G5" s="229">
        <v>13.56</v>
      </c>
      <c r="H5" s="332">
        <v>5</v>
      </c>
      <c r="I5" s="333">
        <v>14</v>
      </c>
      <c r="J5" s="334">
        <v>22.2</v>
      </c>
      <c r="K5" s="335" t="s">
        <v>7</v>
      </c>
      <c r="L5" s="331">
        <v>17</v>
      </c>
      <c r="M5" s="229"/>
      <c r="N5" s="230"/>
      <c r="O5" s="231"/>
      <c r="P5" s="232">
        <v>23.19</v>
      </c>
      <c r="Q5" s="233" t="s">
        <v>7</v>
      </c>
      <c r="R5" s="234">
        <v>17</v>
      </c>
      <c r="S5" s="336">
        <f t="shared" si="0"/>
        <v>32</v>
      </c>
      <c r="T5" s="337">
        <f t="shared" si="1"/>
        <v>48</v>
      </c>
      <c r="U5" s="195"/>
      <c r="V5" s="237">
        <f t="shared" si="2"/>
        <v>1</v>
      </c>
    </row>
    <row r="6" spans="1:22" ht="15.75">
      <c r="A6" s="328" t="s">
        <v>14</v>
      </c>
      <c r="B6" s="43" t="s">
        <v>253</v>
      </c>
      <c r="C6" s="66" t="s">
        <v>12</v>
      </c>
      <c r="D6" s="339">
        <v>18.32</v>
      </c>
      <c r="E6" s="330">
        <v>3</v>
      </c>
      <c r="F6" s="331">
        <v>16</v>
      </c>
      <c r="G6" s="229">
        <v>18.26</v>
      </c>
      <c r="H6" s="332">
        <v>4</v>
      </c>
      <c r="I6" s="333">
        <v>15</v>
      </c>
      <c r="J6" s="339"/>
      <c r="K6" s="335"/>
      <c r="L6" s="331">
        <v>0</v>
      </c>
      <c r="M6" s="254"/>
      <c r="N6" s="230"/>
      <c r="O6" s="231"/>
      <c r="P6" s="244">
        <v>16.54</v>
      </c>
      <c r="Q6" s="233" t="s">
        <v>15</v>
      </c>
      <c r="R6" s="234">
        <v>14</v>
      </c>
      <c r="S6" s="336">
        <f t="shared" si="0"/>
        <v>31</v>
      </c>
      <c r="T6" s="337">
        <f t="shared" si="1"/>
        <v>45</v>
      </c>
      <c r="U6" s="195"/>
      <c r="V6" s="237">
        <f t="shared" si="2"/>
        <v>0</v>
      </c>
    </row>
    <row r="7" spans="1:22" ht="15.75">
      <c r="A7" s="338" t="s">
        <v>15</v>
      </c>
      <c r="B7" s="42" t="s">
        <v>254</v>
      </c>
      <c r="C7" s="64" t="s">
        <v>11</v>
      </c>
      <c r="D7" s="334">
        <v>10.68</v>
      </c>
      <c r="E7" s="340">
        <v>10</v>
      </c>
      <c r="F7" s="341">
        <v>9</v>
      </c>
      <c r="G7" s="254">
        <v>13.44</v>
      </c>
      <c r="H7" s="342">
        <v>6</v>
      </c>
      <c r="I7" s="343">
        <v>13</v>
      </c>
      <c r="J7" s="334">
        <v>15.4</v>
      </c>
      <c r="K7" s="344" t="s">
        <v>15</v>
      </c>
      <c r="L7" s="341">
        <v>14</v>
      </c>
      <c r="M7" s="229"/>
      <c r="N7" s="255"/>
      <c r="O7" s="256"/>
      <c r="P7" s="232">
        <v>16.88</v>
      </c>
      <c r="Q7" s="245" t="s">
        <v>14</v>
      </c>
      <c r="R7" s="246">
        <v>15</v>
      </c>
      <c r="S7" s="345">
        <f t="shared" si="0"/>
        <v>36</v>
      </c>
      <c r="T7" s="346">
        <f t="shared" si="1"/>
        <v>42</v>
      </c>
      <c r="U7" s="195"/>
      <c r="V7" s="237">
        <f t="shared" si="2"/>
        <v>9</v>
      </c>
    </row>
    <row r="8" spans="1:22" ht="15.75">
      <c r="A8" s="328" t="s">
        <v>16</v>
      </c>
      <c r="B8" s="43" t="s">
        <v>259</v>
      </c>
      <c r="C8" s="66" t="s">
        <v>8</v>
      </c>
      <c r="D8" s="339">
        <v>14.55</v>
      </c>
      <c r="E8" s="330">
        <v>7</v>
      </c>
      <c r="F8" s="331">
        <v>12</v>
      </c>
      <c r="G8" s="229">
        <v>13.18</v>
      </c>
      <c r="H8" s="332">
        <v>7</v>
      </c>
      <c r="I8" s="333">
        <v>12</v>
      </c>
      <c r="J8" s="339">
        <v>18.41</v>
      </c>
      <c r="K8" s="335" t="s">
        <v>14</v>
      </c>
      <c r="L8" s="331">
        <v>15</v>
      </c>
      <c r="M8" s="254"/>
      <c r="N8" s="230"/>
      <c r="O8" s="231"/>
      <c r="P8" s="244">
        <v>15.88</v>
      </c>
      <c r="Q8" s="233" t="s">
        <v>16</v>
      </c>
      <c r="R8" s="234">
        <v>13</v>
      </c>
      <c r="S8" s="336">
        <f t="shared" si="0"/>
        <v>39</v>
      </c>
      <c r="T8" s="337">
        <f t="shared" si="1"/>
        <v>40</v>
      </c>
      <c r="U8" s="195"/>
      <c r="V8" s="237">
        <f t="shared" si="2"/>
        <v>12</v>
      </c>
    </row>
    <row r="9" spans="1:22" ht="15.75">
      <c r="A9" s="328" t="s">
        <v>17</v>
      </c>
      <c r="B9" s="42" t="s">
        <v>256</v>
      </c>
      <c r="C9" s="64" t="s">
        <v>29</v>
      </c>
      <c r="D9" s="334">
        <v>12.15</v>
      </c>
      <c r="E9" s="330">
        <v>9</v>
      </c>
      <c r="F9" s="331">
        <v>10</v>
      </c>
      <c r="G9" s="229">
        <v>12.02</v>
      </c>
      <c r="H9" s="332">
        <v>8</v>
      </c>
      <c r="I9" s="333">
        <v>11</v>
      </c>
      <c r="J9" s="334">
        <v>14.61</v>
      </c>
      <c r="K9" s="335" t="s">
        <v>16</v>
      </c>
      <c r="L9" s="331">
        <v>13</v>
      </c>
      <c r="M9" s="229"/>
      <c r="N9" s="230"/>
      <c r="O9" s="231"/>
      <c r="P9" s="232">
        <v>10.94</v>
      </c>
      <c r="Q9" s="233" t="s">
        <v>19</v>
      </c>
      <c r="R9" s="234">
        <v>10</v>
      </c>
      <c r="S9" s="336">
        <f t="shared" si="0"/>
        <v>34</v>
      </c>
      <c r="T9" s="337">
        <f t="shared" si="1"/>
        <v>34</v>
      </c>
      <c r="U9" s="195"/>
      <c r="V9" s="237">
        <f t="shared" si="2"/>
        <v>10</v>
      </c>
    </row>
    <row r="10" spans="1:22" ht="15.75">
      <c r="A10" s="338" t="s">
        <v>18</v>
      </c>
      <c r="B10" s="43" t="s">
        <v>255</v>
      </c>
      <c r="C10" s="66" t="s">
        <v>11</v>
      </c>
      <c r="D10" s="339">
        <v>14.93</v>
      </c>
      <c r="E10" s="340">
        <v>6</v>
      </c>
      <c r="F10" s="341">
        <v>13</v>
      </c>
      <c r="G10" s="254">
        <v>10.23</v>
      </c>
      <c r="H10" s="342">
        <v>9</v>
      </c>
      <c r="I10" s="343">
        <v>10</v>
      </c>
      <c r="J10" s="339"/>
      <c r="K10" s="344"/>
      <c r="L10" s="341">
        <v>0</v>
      </c>
      <c r="M10" s="254"/>
      <c r="N10" s="255"/>
      <c r="O10" s="256"/>
      <c r="P10" s="244">
        <v>11.34</v>
      </c>
      <c r="Q10" s="245" t="s">
        <v>18</v>
      </c>
      <c r="R10" s="246">
        <v>11</v>
      </c>
      <c r="S10" s="345">
        <f t="shared" si="0"/>
        <v>23</v>
      </c>
      <c r="T10" s="346">
        <f t="shared" si="1"/>
        <v>34</v>
      </c>
      <c r="U10" s="195"/>
      <c r="V10" s="237">
        <f t="shared" si="2"/>
        <v>0</v>
      </c>
    </row>
    <row r="11" spans="1:22" ht="15.75">
      <c r="A11" s="328" t="s">
        <v>19</v>
      </c>
      <c r="B11" s="42" t="s">
        <v>126</v>
      </c>
      <c r="C11" s="64" t="s">
        <v>29</v>
      </c>
      <c r="D11" s="334">
        <v>16.51</v>
      </c>
      <c r="E11" s="330">
        <v>4</v>
      </c>
      <c r="F11" s="331">
        <v>15</v>
      </c>
      <c r="G11" s="229">
        <v>20.05</v>
      </c>
      <c r="H11" s="332">
        <v>3</v>
      </c>
      <c r="I11" s="333">
        <v>16</v>
      </c>
      <c r="J11" s="334"/>
      <c r="K11" s="335"/>
      <c r="L11" s="331">
        <v>0</v>
      </c>
      <c r="M11" s="229"/>
      <c r="N11" s="230"/>
      <c r="O11" s="231"/>
      <c r="P11" s="232"/>
      <c r="Q11" s="233"/>
      <c r="R11" s="234"/>
      <c r="S11" s="336">
        <f t="shared" si="0"/>
        <v>31</v>
      </c>
      <c r="T11" s="337">
        <f t="shared" si="1"/>
        <v>31</v>
      </c>
      <c r="U11" s="195"/>
      <c r="V11" s="237">
        <f t="shared" si="2"/>
        <v>0</v>
      </c>
    </row>
    <row r="12" spans="1:22" ht="15.75">
      <c r="A12" s="328" t="s">
        <v>20</v>
      </c>
      <c r="B12" s="43" t="s">
        <v>257</v>
      </c>
      <c r="C12" s="66" t="s">
        <v>29</v>
      </c>
      <c r="D12" s="339">
        <v>15.47</v>
      </c>
      <c r="E12" s="330">
        <v>5</v>
      </c>
      <c r="F12" s="331">
        <v>14</v>
      </c>
      <c r="G12" s="229">
        <v>0</v>
      </c>
      <c r="H12" s="332">
        <v>0</v>
      </c>
      <c r="I12" s="333">
        <v>0</v>
      </c>
      <c r="J12" s="339"/>
      <c r="K12" s="335"/>
      <c r="L12" s="331">
        <v>0</v>
      </c>
      <c r="M12" s="254"/>
      <c r="N12" s="230"/>
      <c r="O12" s="231"/>
      <c r="P12" s="244"/>
      <c r="Q12" s="233"/>
      <c r="R12" s="234"/>
      <c r="S12" s="336">
        <f t="shared" si="0"/>
        <v>14</v>
      </c>
      <c r="T12" s="337">
        <f t="shared" si="1"/>
        <v>14</v>
      </c>
      <c r="U12" s="195"/>
      <c r="V12" s="237">
        <f t="shared" si="2"/>
        <v>0</v>
      </c>
    </row>
    <row r="13" spans="1:22" ht="15.75">
      <c r="A13" s="338" t="s">
        <v>21</v>
      </c>
      <c r="B13" s="42" t="s">
        <v>468</v>
      </c>
      <c r="C13" s="64" t="s">
        <v>29</v>
      </c>
      <c r="D13" s="334">
        <v>0</v>
      </c>
      <c r="E13" s="340">
        <v>0</v>
      </c>
      <c r="F13" s="341">
        <v>0</v>
      </c>
      <c r="G13" s="254">
        <v>0</v>
      </c>
      <c r="H13" s="342">
        <v>0</v>
      </c>
      <c r="I13" s="343">
        <v>0</v>
      </c>
      <c r="J13" s="334"/>
      <c r="K13" s="344"/>
      <c r="L13" s="341">
        <v>0</v>
      </c>
      <c r="M13" s="229"/>
      <c r="N13" s="255"/>
      <c r="O13" s="256"/>
      <c r="P13" s="232">
        <v>14.5</v>
      </c>
      <c r="Q13" s="245" t="s">
        <v>17</v>
      </c>
      <c r="R13" s="246">
        <v>12</v>
      </c>
      <c r="S13" s="345">
        <f t="shared" si="0"/>
        <v>0</v>
      </c>
      <c r="T13" s="346">
        <f t="shared" si="1"/>
        <v>12</v>
      </c>
      <c r="U13" s="195"/>
      <c r="V13" s="237">
        <f t="shared" si="2"/>
        <v>0</v>
      </c>
    </row>
    <row r="14" spans="1:22" ht="15.75">
      <c r="A14" s="328" t="s">
        <v>22</v>
      </c>
      <c r="B14" s="43" t="s">
        <v>151</v>
      </c>
      <c r="C14" s="66" t="s">
        <v>29</v>
      </c>
      <c r="D14" s="339">
        <v>0</v>
      </c>
      <c r="E14" s="330">
        <v>0</v>
      </c>
      <c r="F14" s="331">
        <v>0</v>
      </c>
      <c r="G14" s="229">
        <v>0</v>
      </c>
      <c r="H14" s="332">
        <v>0</v>
      </c>
      <c r="I14" s="333">
        <v>0</v>
      </c>
      <c r="J14" s="339">
        <v>13.13</v>
      </c>
      <c r="K14" s="335" t="s">
        <v>17</v>
      </c>
      <c r="L14" s="331">
        <v>12</v>
      </c>
      <c r="M14" s="254"/>
      <c r="N14" s="230"/>
      <c r="O14" s="231"/>
      <c r="P14" s="244"/>
      <c r="Q14" s="233"/>
      <c r="R14" s="234"/>
      <c r="S14" s="336">
        <f t="shared" si="0"/>
        <v>12</v>
      </c>
      <c r="T14" s="337">
        <f t="shared" si="1"/>
        <v>12</v>
      </c>
      <c r="U14" s="195"/>
      <c r="V14" s="237">
        <f t="shared" si="2"/>
        <v>0</v>
      </c>
    </row>
    <row r="15" spans="1:22" ht="15.75">
      <c r="A15" s="328" t="s">
        <v>23</v>
      </c>
      <c r="B15" s="42" t="s">
        <v>100</v>
      </c>
      <c r="C15" s="64" t="s">
        <v>12</v>
      </c>
      <c r="D15" s="329">
        <v>14.22</v>
      </c>
      <c r="E15" s="330">
        <v>8</v>
      </c>
      <c r="F15" s="331">
        <v>11</v>
      </c>
      <c r="G15" s="229">
        <v>0</v>
      </c>
      <c r="H15" s="332">
        <v>0</v>
      </c>
      <c r="I15" s="333">
        <v>0</v>
      </c>
      <c r="J15" s="334"/>
      <c r="K15" s="335"/>
      <c r="L15" s="331">
        <v>0</v>
      </c>
      <c r="M15" s="229"/>
      <c r="N15" s="230"/>
      <c r="O15" s="231"/>
      <c r="P15" s="232"/>
      <c r="Q15" s="233"/>
      <c r="R15" s="234"/>
      <c r="S15" s="336">
        <f t="shared" si="0"/>
        <v>11</v>
      </c>
      <c r="T15" s="337">
        <f t="shared" si="1"/>
        <v>11</v>
      </c>
      <c r="U15" s="195"/>
      <c r="V15" s="237">
        <f t="shared" si="2"/>
        <v>0</v>
      </c>
    </row>
    <row r="16" spans="1:22" ht="15.75">
      <c r="A16" s="338" t="s">
        <v>24</v>
      </c>
      <c r="B16" s="43" t="s">
        <v>270</v>
      </c>
      <c r="C16" s="66" t="s">
        <v>11</v>
      </c>
      <c r="D16" s="339">
        <v>0</v>
      </c>
      <c r="E16" s="340">
        <v>0</v>
      </c>
      <c r="F16" s="341">
        <v>0</v>
      </c>
      <c r="G16" s="254">
        <v>0</v>
      </c>
      <c r="H16" s="342">
        <v>0</v>
      </c>
      <c r="I16" s="343">
        <v>0</v>
      </c>
      <c r="J16" s="339">
        <v>8.43</v>
      </c>
      <c r="K16" s="344" t="s">
        <v>18</v>
      </c>
      <c r="L16" s="341">
        <v>11</v>
      </c>
      <c r="M16" s="254"/>
      <c r="N16" s="255"/>
      <c r="O16" s="256"/>
      <c r="P16" s="244"/>
      <c r="Q16" s="245"/>
      <c r="R16" s="246"/>
      <c r="S16" s="345">
        <f t="shared" si="0"/>
        <v>11</v>
      </c>
      <c r="T16" s="346">
        <f t="shared" si="1"/>
        <v>11</v>
      </c>
      <c r="U16" s="195"/>
      <c r="V16" s="237">
        <f t="shared" si="2"/>
        <v>0</v>
      </c>
    </row>
    <row r="17" spans="1:22" ht="15.75">
      <c r="A17" s="328" t="s">
        <v>25</v>
      </c>
      <c r="B17" s="42" t="s">
        <v>357</v>
      </c>
      <c r="C17" s="64" t="s">
        <v>29</v>
      </c>
      <c r="D17" s="334">
        <v>0</v>
      </c>
      <c r="E17" s="330">
        <v>0</v>
      </c>
      <c r="F17" s="331">
        <v>0</v>
      </c>
      <c r="G17" s="229">
        <v>6.06</v>
      </c>
      <c r="H17" s="332">
        <v>10</v>
      </c>
      <c r="I17" s="333">
        <v>9</v>
      </c>
      <c r="J17" s="334"/>
      <c r="K17" s="335"/>
      <c r="L17" s="331">
        <v>0</v>
      </c>
      <c r="M17" s="229"/>
      <c r="N17" s="230"/>
      <c r="O17" s="231"/>
      <c r="P17" s="232"/>
      <c r="Q17" s="233"/>
      <c r="R17" s="234"/>
      <c r="S17" s="336">
        <f t="shared" si="0"/>
        <v>9</v>
      </c>
      <c r="T17" s="337">
        <f t="shared" si="1"/>
        <v>9</v>
      </c>
      <c r="U17" s="195"/>
      <c r="V17" s="237">
        <f t="shared" si="2"/>
        <v>0</v>
      </c>
    </row>
    <row r="18" spans="1:22" ht="15.75">
      <c r="A18" s="328" t="s">
        <v>26</v>
      </c>
      <c r="B18" s="42" t="s">
        <v>398</v>
      </c>
      <c r="C18" s="64" t="s">
        <v>29</v>
      </c>
      <c r="D18" s="334">
        <v>0</v>
      </c>
      <c r="E18" s="330">
        <v>0</v>
      </c>
      <c r="F18" s="331">
        <v>0</v>
      </c>
      <c r="G18" s="229">
        <v>0</v>
      </c>
      <c r="H18" s="332">
        <v>0</v>
      </c>
      <c r="I18" s="333">
        <v>0</v>
      </c>
      <c r="J18" s="334">
        <v>0</v>
      </c>
      <c r="K18" s="335">
        <v>0</v>
      </c>
      <c r="L18" s="331">
        <v>1</v>
      </c>
      <c r="M18" s="229"/>
      <c r="N18" s="230"/>
      <c r="O18" s="231"/>
      <c r="P18" s="232">
        <v>0</v>
      </c>
      <c r="Q18" s="233"/>
      <c r="R18" s="234">
        <v>1</v>
      </c>
      <c r="S18" s="336">
        <f t="shared" si="0"/>
        <v>1</v>
      </c>
      <c r="T18" s="337">
        <f t="shared" si="1"/>
        <v>2</v>
      </c>
      <c r="U18" s="195"/>
      <c r="V18" s="237">
        <f t="shared" si="2"/>
        <v>0</v>
      </c>
    </row>
    <row r="19" spans="1:22" ht="15.75">
      <c r="A19" s="338" t="s">
        <v>30</v>
      </c>
      <c r="B19" s="42" t="s">
        <v>358</v>
      </c>
      <c r="C19" s="64" t="s">
        <v>6</v>
      </c>
      <c r="D19" s="339">
        <v>0</v>
      </c>
      <c r="E19" s="340">
        <v>0</v>
      </c>
      <c r="F19" s="341">
        <v>0</v>
      </c>
      <c r="G19" s="254">
        <v>0</v>
      </c>
      <c r="H19" s="342">
        <v>0</v>
      </c>
      <c r="I19" s="343">
        <v>1</v>
      </c>
      <c r="J19" s="334"/>
      <c r="K19" s="335"/>
      <c r="L19" s="331">
        <v>0</v>
      </c>
      <c r="M19" s="229"/>
      <c r="N19" s="230"/>
      <c r="O19" s="231"/>
      <c r="P19" s="232"/>
      <c r="Q19" s="233"/>
      <c r="R19" s="234"/>
      <c r="S19" s="345">
        <f t="shared" si="0"/>
        <v>1</v>
      </c>
      <c r="T19" s="346">
        <f t="shared" si="1"/>
        <v>1</v>
      </c>
      <c r="U19" s="195"/>
      <c r="V19" s="237">
        <f t="shared" si="2"/>
        <v>0</v>
      </c>
    </row>
    <row r="20" spans="1:22" ht="15.75">
      <c r="A20" s="328" t="s">
        <v>31</v>
      </c>
      <c r="B20" s="43" t="s">
        <v>260</v>
      </c>
      <c r="C20" s="66" t="s">
        <v>8</v>
      </c>
      <c r="D20" s="334">
        <v>0</v>
      </c>
      <c r="E20" s="330">
        <v>12</v>
      </c>
      <c r="F20" s="331">
        <v>1</v>
      </c>
      <c r="G20" s="229">
        <v>0</v>
      </c>
      <c r="H20" s="332">
        <v>0</v>
      </c>
      <c r="I20" s="333">
        <v>0</v>
      </c>
      <c r="J20" s="334"/>
      <c r="K20" s="335"/>
      <c r="L20" s="331">
        <v>0</v>
      </c>
      <c r="M20" s="229"/>
      <c r="N20" s="230"/>
      <c r="O20" s="231"/>
      <c r="P20" s="232"/>
      <c r="Q20" s="233"/>
      <c r="R20" s="234"/>
      <c r="S20" s="336">
        <f t="shared" si="0"/>
        <v>1</v>
      </c>
      <c r="T20" s="337">
        <f t="shared" si="1"/>
        <v>1</v>
      </c>
      <c r="U20" s="195"/>
      <c r="V20" s="237">
        <f t="shared" si="2"/>
        <v>0</v>
      </c>
    </row>
    <row r="21" spans="1:22" ht="15.75">
      <c r="A21" s="328" t="s">
        <v>32</v>
      </c>
      <c r="B21" s="42" t="s">
        <v>241</v>
      </c>
      <c r="C21" s="64" t="s">
        <v>10</v>
      </c>
      <c r="D21" s="334">
        <v>0</v>
      </c>
      <c r="E21" s="330">
        <v>0</v>
      </c>
      <c r="F21" s="331">
        <v>0</v>
      </c>
      <c r="G21" s="229">
        <v>0</v>
      </c>
      <c r="H21" s="332">
        <v>0</v>
      </c>
      <c r="I21" s="333">
        <v>0</v>
      </c>
      <c r="J21" s="334"/>
      <c r="K21" s="335"/>
      <c r="L21" s="331">
        <v>0</v>
      </c>
      <c r="M21" s="229"/>
      <c r="N21" s="230"/>
      <c r="O21" s="231"/>
      <c r="P21" s="232"/>
      <c r="Q21" s="233"/>
      <c r="R21" s="234"/>
      <c r="S21" s="336">
        <f t="shared" si="0"/>
        <v>0</v>
      </c>
      <c r="T21" s="337">
        <f t="shared" si="1"/>
        <v>0</v>
      </c>
      <c r="U21" s="195"/>
      <c r="V21" s="237">
        <f t="shared" si="2"/>
        <v>0</v>
      </c>
    </row>
    <row r="22" spans="1:22" ht="15.75">
      <c r="A22" s="338" t="s">
        <v>33</v>
      </c>
      <c r="B22" s="43" t="s">
        <v>57</v>
      </c>
      <c r="C22" s="66" t="s">
        <v>10</v>
      </c>
      <c r="D22" s="339">
        <v>0</v>
      </c>
      <c r="E22" s="340">
        <v>0</v>
      </c>
      <c r="F22" s="341">
        <v>0</v>
      </c>
      <c r="G22" s="254">
        <v>0</v>
      </c>
      <c r="H22" s="342">
        <v>0</v>
      </c>
      <c r="I22" s="343">
        <v>0</v>
      </c>
      <c r="J22" s="334"/>
      <c r="K22" s="335"/>
      <c r="L22" s="331">
        <v>0</v>
      </c>
      <c r="M22" s="229"/>
      <c r="N22" s="230"/>
      <c r="O22" s="231"/>
      <c r="P22" s="232"/>
      <c r="Q22" s="233"/>
      <c r="R22" s="234"/>
      <c r="S22" s="345">
        <f t="shared" si="0"/>
        <v>0</v>
      </c>
      <c r="T22" s="346">
        <f t="shared" si="1"/>
        <v>0</v>
      </c>
      <c r="U22" s="195"/>
      <c r="V22" s="237">
        <f t="shared" si="2"/>
        <v>0</v>
      </c>
    </row>
    <row r="23" spans="1:22" ht="15.75">
      <c r="A23" s="328" t="s">
        <v>34</v>
      </c>
      <c r="B23" s="42" t="s">
        <v>303</v>
      </c>
      <c r="C23" s="64" t="s">
        <v>29</v>
      </c>
      <c r="D23" s="334">
        <v>0</v>
      </c>
      <c r="E23" s="330">
        <v>0</v>
      </c>
      <c r="F23" s="331">
        <v>0</v>
      </c>
      <c r="G23" s="229">
        <v>0</v>
      </c>
      <c r="H23" s="332">
        <v>0</v>
      </c>
      <c r="I23" s="333">
        <v>0</v>
      </c>
      <c r="J23" s="334"/>
      <c r="K23" s="335"/>
      <c r="L23" s="331">
        <v>0</v>
      </c>
      <c r="M23" s="229"/>
      <c r="N23" s="230"/>
      <c r="O23" s="231"/>
      <c r="P23" s="232"/>
      <c r="Q23" s="233"/>
      <c r="R23" s="234"/>
      <c r="S23" s="336">
        <f t="shared" si="0"/>
        <v>0</v>
      </c>
      <c r="T23" s="337">
        <f t="shared" si="1"/>
        <v>0</v>
      </c>
      <c r="U23" s="195"/>
      <c r="V23" s="237">
        <f t="shared" si="2"/>
        <v>0</v>
      </c>
    </row>
    <row r="24" spans="1:22" ht="15.75">
      <c r="A24" s="328" t="s">
        <v>35</v>
      </c>
      <c r="B24" s="42" t="s">
        <v>302</v>
      </c>
      <c r="C24" s="64" t="s">
        <v>29</v>
      </c>
      <c r="D24" s="334">
        <v>0</v>
      </c>
      <c r="E24" s="330">
        <v>0</v>
      </c>
      <c r="F24" s="331">
        <v>0</v>
      </c>
      <c r="G24" s="229">
        <v>0</v>
      </c>
      <c r="H24" s="332">
        <v>0</v>
      </c>
      <c r="I24" s="333">
        <v>0</v>
      </c>
      <c r="J24" s="334"/>
      <c r="K24" s="335"/>
      <c r="L24" s="331">
        <v>0</v>
      </c>
      <c r="M24" s="229"/>
      <c r="N24" s="230"/>
      <c r="O24" s="231"/>
      <c r="P24" s="232"/>
      <c r="Q24" s="233"/>
      <c r="R24" s="234"/>
      <c r="S24" s="336">
        <f t="shared" si="0"/>
        <v>0</v>
      </c>
      <c r="T24" s="337">
        <f t="shared" si="1"/>
        <v>0</v>
      </c>
      <c r="U24" s="195"/>
      <c r="V24" s="237">
        <f t="shared" si="2"/>
        <v>0</v>
      </c>
    </row>
    <row r="25" spans="1:22" ht="15.75">
      <c r="A25" s="338" t="s">
        <v>36</v>
      </c>
      <c r="B25" s="42" t="s">
        <v>351</v>
      </c>
      <c r="C25" s="64" t="s">
        <v>6</v>
      </c>
      <c r="D25" s="339">
        <v>0</v>
      </c>
      <c r="E25" s="340">
        <v>0</v>
      </c>
      <c r="F25" s="341">
        <v>0</v>
      </c>
      <c r="G25" s="254">
        <v>0</v>
      </c>
      <c r="H25" s="342">
        <v>0</v>
      </c>
      <c r="I25" s="343">
        <v>0</v>
      </c>
      <c r="J25" s="334"/>
      <c r="K25" s="335"/>
      <c r="L25" s="331">
        <v>0</v>
      </c>
      <c r="M25" s="229"/>
      <c r="N25" s="230"/>
      <c r="O25" s="231"/>
      <c r="P25" s="232"/>
      <c r="Q25" s="233"/>
      <c r="R25" s="234"/>
      <c r="S25" s="345">
        <f t="shared" si="0"/>
        <v>0</v>
      </c>
      <c r="T25" s="346">
        <f t="shared" si="1"/>
        <v>0</v>
      </c>
      <c r="U25" s="195"/>
      <c r="V25" s="237">
        <f t="shared" si="2"/>
        <v>0</v>
      </c>
    </row>
    <row r="26" spans="1:22" ht="15.75">
      <c r="A26" s="328" t="s">
        <v>37</v>
      </c>
      <c r="B26" s="42" t="s">
        <v>120</v>
      </c>
      <c r="C26" s="64" t="s">
        <v>12</v>
      </c>
      <c r="D26" s="334">
        <v>0</v>
      </c>
      <c r="E26" s="330">
        <v>0</v>
      </c>
      <c r="F26" s="331">
        <v>0</v>
      </c>
      <c r="G26" s="229">
        <v>0</v>
      </c>
      <c r="H26" s="332">
        <v>0</v>
      </c>
      <c r="I26" s="333">
        <v>0</v>
      </c>
      <c r="J26" s="334"/>
      <c r="K26" s="335"/>
      <c r="L26" s="331">
        <v>0</v>
      </c>
      <c r="M26" s="229"/>
      <c r="N26" s="230"/>
      <c r="O26" s="231"/>
      <c r="P26" s="232"/>
      <c r="Q26" s="233"/>
      <c r="R26" s="234"/>
      <c r="S26" s="336">
        <f t="shared" si="0"/>
        <v>0</v>
      </c>
      <c r="T26" s="337">
        <f t="shared" si="1"/>
        <v>0</v>
      </c>
      <c r="U26" s="195"/>
      <c r="V26" s="237">
        <f t="shared" si="2"/>
        <v>0</v>
      </c>
    </row>
    <row r="27" spans="1:22" ht="15.75">
      <c r="A27" s="328" t="s">
        <v>38</v>
      </c>
      <c r="B27" s="42" t="s">
        <v>350</v>
      </c>
      <c r="C27" s="64" t="s">
        <v>12</v>
      </c>
      <c r="D27" s="334">
        <v>0</v>
      </c>
      <c r="E27" s="330">
        <v>0</v>
      </c>
      <c r="F27" s="331">
        <v>0</v>
      </c>
      <c r="G27" s="229">
        <v>0</v>
      </c>
      <c r="H27" s="332">
        <v>0</v>
      </c>
      <c r="I27" s="333">
        <v>0</v>
      </c>
      <c r="J27" s="334"/>
      <c r="K27" s="335"/>
      <c r="L27" s="331">
        <v>0</v>
      </c>
      <c r="M27" s="229"/>
      <c r="N27" s="230"/>
      <c r="O27" s="231"/>
      <c r="P27" s="232"/>
      <c r="Q27" s="233"/>
      <c r="R27" s="234"/>
      <c r="S27" s="336">
        <f t="shared" si="0"/>
        <v>0</v>
      </c>
      <c r="T27" s="337">
        <f t="shared" si="1"/>
        <v>0</v>
      </c>
      <c r="U27" s="195"/>
      <c r="V27" s="237">
        <f t="shared" si="2"/>
        <v>0</v>
      </c>
    </row>
    <row r="28" spans="1:22" ht="15.75">
      <c r="A28" s="338" t="s">
        <v>41</v>
      </c>
      <c r="B28" s="42" t="s">
        <v>240</v>
      </c>
      <c r="C28" s="64" t="s">
        <v>11</v>
      </c>
      <c r="D28" s="339">
        <v>0</v>
      </c>
      <c r="E28" s="340">
        <v>0</v>
      </c>
      <c r="F28" s="341">
        <v>0</v>
      </c>
      <c r="G28" s="254">
        <v>0</v>
      </c>
      <c r="H28" s="342">
        <v>0</v>
      </c>
      <c r="I28" s="343">
        <v>0</v>
      </c>
      <c r="J28" s="334"/>
      <c r="K28" s="335"/>
      <c r="L28" s="331">
        <v>0</v>
      </c>
      <c r="M28" s="229"/>
      <c r="N28" s="230"/>
      <c r="O28" s="231"/>
      <c r="P28" s="232"/>
      <c r="Q28" s="233"/>
      <c r="R28" s="234"/>
      <c r="S28" s="345">
        <f t="shared" si="0"/>
        <v>0</v>
      </c>
      <c r="T28" s="346">
        <f t="shared" si="1"/>
        <v>0</v>
      </c>
      <c r="U28" s="195"/>
      <c r="V28" s="237">
        <f t="shared" si="2"/>
        <v>0</v>
      </c>
    </row>
    <row r="29" spans="1:22" ht="15.75">
      <c r="A29" s="328" t="s">
        <v>42</v>
      </c>
      <c r="B29" s="42" t="s">
        <v>58</v>
      </c>
      <c r="C29" s="64" t="s">
        <v>12</v>
      </c>
      <c r="D29" s="334">
        <v>0</v>
      </c>
      <c r="E29" s="330">
        <v>0</v>
      </c>
      <c r="F29" s="331">
        <v>0</v>
      </c>
      <c r="G29" s="229">
        <v>0</v>
      </c>
      <c r="H29" s="332">
        <v>0</v>
      </c>
      <c r="I29" s="333">
        <v>0</v>
      </c>
      <c r="J29" s="334"/>
      <c r="K29" s="335"/>
      <c r="L29" s="331">
        <v>0</v>
      </c>
      <c r="M29" s="229"/>
      <c r="N29" s="230"/>
      <c r="O29" s="231"/>
      <c r="P29" s="232"/>
      <c r="Q29" s="233"/>
      <c r="R29" s="234"/>
      <c r="S29" s="336">
        <f t="shared" si="0"/>
        <v>0</v>
      </c>
      <c r="T29" s="337">
        <f t="shared" si="1"/>
        <v>0</v>
      </c>
      <c r="U29" s="195"/>
      <c r="V29" s="237">
        <f t="shared" si="2"/>
        <v>0</v>
      </c>
    </row>
    <row r="30" spans="1:22" ht="15.75">
      <c r="A30" s="328" t="s">
        <v>44</v>
      </c>
      <c r="B30" s="42" t="s">
        <v>352</v>
      </c>
      <c r="C30" s="64" t="s">
        <v>6</v>
      </c>
      <c r="D30" s="334">
        <v>0</v>
      </c>
      <c r="E30" s="330">
        <v>0</v>
      </c>
      <c r="F30" s="331">
        <v>0</v>
      </c>
      <c r="G30" s="229">
        <v>0</v>
      </c>
      <c r="H30" s="332">
        <v>0</v>
      </c>
      <c r="I30" s="333">
        <v>0</v>
      </c>
      <c r="J30" s="334"/>
      <c r="K30" s="335"/>
      <c r="L30" s="331">
        <v>0</v>
      </c>
      <c r="M30" s="229"/>
      <c r="N30" s="230"/>
      <c r="O30" s="231"/>
      <c r="P30" s="232"/>
      <c r="Q30" s="233"/>
      <c r="R30" s="234"/>
      <c r="S30" s="336">
        <f t="shared" si="0"/>
        <v>0</v>
      </c>
      <c r="T30" s="337">
        <f t="shared" si="1"/>
        <v>0</v>
      </c>
      <c r="U30" s="195"/>
      <c r="V30" s="237">
        <f t="shared" si="2"/>
        <v>0</v>
      </c>
    </row>
  </sheetData>
  <sheetProtection/>
  <mergeCells count="2">
    <mergeCell ref="D1:F1"/>
    <mergeCell ref="G1:I1"/>
  </mergeCells>
  <printOptions/>
  <pageMargins left="0.16" right="0.46" top="0.79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5"/>
  <sheetViews>
    <sheetView zoomScale="80" zoomScaleNormal="80" zoomScalePageLayoutView="0" workbookViewId="0" topLeftCell="A3">
      <selection activeCell="B6" sqref="B6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1.0039062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105"/>
      <c r="B2" s="106" t="s">
        <v>115</v>
      </c>
      <c r="C2" s="107"/>
      <c r="D2" s="404" t="s">
        <v>252</v>
      </c>
      <c r="E2" s="405"/>
      <c r="F2" s="406"/>
      <c r="G2" s="407" t="s">
        <v>293</v>
      </c>
      <c r="H2" s="408"/>
      <c r="I2" s="409"/>
      <c r="J2" s="111"/>
      <c r="K2" s="112" t="s">
        <v>367</v>
      </c>
      <c r="L2" s="113"/>
      <c r="M2" s="108"/>
      <c r="N2" s="109"/>
      <c r="O2" s="110"/>
      <c r="P2" s="45"/>
      <c r="Q2" s="46" t="s">
        <v>104</v>
      </c>
      <c r="R2" s="47"/>
      <c r="S2" s="39" t="s">
        <v>27</v>
      </c>
      <c r="T2" s="41" t="s">
        <v>51</v>
      </c>
      <c r="U2" s="26"/>
      <c r="V2" s="26"/>
    </row>
    <row r="3" spans="1:22" ht="12.75">
      <c r="A3" s="114" t="s">
        <v>2</v>
      </c>
      <c r="B3" s="115" t="s">
        <v>0</v>
      </c>
      <c r="C3" s="116" t="s">
        <v>1</v>
      </c>
      <c r="D3" s="117" t="s">
        <v>3</v>
      </c>
      <c r="E3" s="118" t="s">
        <v>4</v>
      </c>
      <c r="F3" s="119" t="s">
        <v>5</v>
      </c>
      <c r="G3" s="120" t="s">
        <v>3</v>
      </c>
      <c r="H3" s="121" t="s">
        <v>4</v>
      </c>
      <c r="I3" s="122" t="s">
        <v>5</v>
      </c>
      <c r="J3" s="123" t="s">
        <v>3</v>
      </c>
      <c r="K3" s="118" t="s">
        <v>4</v>
      </c>
      <c r="L3" s="119" t="s">
        <v>5</v>
      </c>
      <c r="M3" s="120" t="s">
        <v>3</v>
      </c>
      <c r="N3" s="121" t="s">
        <v>4</v>
      </c>
      <c r="O3" s="122" t="s">
        <v>5</v>
      </c>
      <c r="P3" s="48" t="s">
        <v>3</v>
      </c>
      <c r="Q3" s="49" t="s">
        <v>4</v>
      </c>
      <c r="R3" s="50" t="s">
        <v>5</v>
      </c>
      <c r="S3" s="40"/>
      <c r="T3" s="59" t="s">
        <v>105</v>
      </c>
      <c r="U3" s="26"/>
      <c r="V3" s="26"/>
    </row>
    <row r="4" spans="1:22" ht="15">
      <c r="A4" s="124" t="s">
        <v>13</v>
      </c>
      <c r="B4" s="125" t="s">
        <v>96</v>
      </c>
      <c r="C4" s="126" t="s">
        <v>8</v>
      </c>
      <c r="D4" s="127">
        <v>36.52</v>
      </c>
      <c r="E4" s="200">
        <v>1</v>
      </c>
      <c r="F4" s="128">
        <v>18</v>
      </c>
      <c r="G4" s="83">
        <v>34.72</v>
      </c>
      <c r="H4" s="31">
        <v>2</v>
      </c>
      <c r="I4" s="94">
        <v>17</v>
      </c>
      <c r="J4" s="127">
        <v>36.48</v>
      </c>
      <c r="K4" s="30" t="s">
        <v>13</v>
      </c>
      <c r="L4" s="128">
        <v>18</v>
      </c>
      <c r="M4" s="83"/>
      <c r="N4" s="31"/>
      <c r="O4" s="94"/>
      <c r="P4" s="51">
        <v>32.33</v>
      </c>
      <c r="Q4" s="44" t="s">
        <v>7</v>
      </c>
      <c r="R4" s="52">
        <v>17</v>
      </c>
      <c r="S4" s="129">
        <f aca="true" t="shared" si="0" ref="S4:S32">O4+L4+I4+F4</f>
        <v>53</v>
      </c>
      <c r="T4" s="130">
        <f aca="true" t="shared" si="1" ref="T4:T32">S4-V4+R4</f>
        <v>53</v>
      </c>
      <c r="U4" s="26"/>
      <c r="V4" s="29">
        <f aca="true" t="shared" si="2" ref="V4:V32">MIN(F4,I4,L4)</f>
        <v>17</v>
      </c>
    </row>
    <row r="5" spans="1:22" ht="15">
      <c r="A5" s="131" t="s">
        <v>7</v>
      </c>
      <c r="B5" s="132" t="s">
        <v>265</v>
      </c>
      <c r="C5" s="133" t="s">
        <v>8</v>
      </c>
      <c r="D5" s="134">
        <v>33.33</v>
      </c>
      <c r="E5" s="139">
        <v>2</v>
      </c>
      <c r="F5" s="135">
        <v>17</v>
      </c>
      <c r="G5" s="136">
        <v>30.88</v>
      </c>
      <c r="H5" s="137">
        <v>3</v>
      </c>
      <c r="I5" s="138">
        <v>16</v>
      </c>
      <c r="J5" s="134">
        <v>33.01</v>
      </c>
      <c r="K5" s="139" t="s">
        <v>7</v>
      </c>
      <c r="L5" s="135">
        <v>17</v>
      </c>
      <c r="M5" s="136"/>
      <c r="N5" s="137"/>
      <c r="O5" s="138"/>
      <c r="P5" s="53">
        <v>32.59</v>
      </c>
      <c r="Q5" s="54" t="s">
        <v>13</v>
      </c>
      <c r="R5" s="55">
        <v>18</v>
      </c>
      <c r="S5" s="140">
        <f t="shared" si="0"/>
        <v>50</v>
      </c>
      <c r="T5" s="141">
        <f t="shared" si="1"/>
        <v>52</v>
      </c>
      <c r="U5" s="26"/>
      <c r="V5" s="29">
        <f t="shared" si="2"/>
        <v>16</v>
      </c>
    </row>
    <row r="6" spans="1:22" ht="15">
      <c r="A6" s="124" t="s">
        <v>9</v>
      </c>
      <c r="B6" s="125" t="s">
        <v>155</v>
      </c>
      <c r="C6" s="126" t="s">
        <v>6</v>
      </c>
      <c r="D6" s="127">
        <v>31.56</v>
      </c>
      <c r="E6" s="200">
        <v>3</v>
      </c>
      <c r="F6" s="128">
        <v>16</v>
      </c>
      <c r="G6" s="83">
        <v>35.09</v>
      </c>
      <c r="H6" s="31">
        <v>1</v>
      </c>
      <c r="I6" s="94">
        <v>18</v>
      </c>
      <c r="J6" s="127">
        <v>27.2</v>
      </c>
      <c r="K6" s="30" t="s">
        <v>15</v>
      </c>
      <c r="L6" s="128">
        <v>14</v>
      </c>
      <c r="M6" s="83"/>
      <c r="N6" s="31"/>
      <c r="O6" s="94"/>
      <c r="P6" s="51">
        <v>29.18</v>
      </c>
      <c r="Q6" s="44" t="s">
        <v>9</v>
      </c>
      <c r="R6" s="52">
        <v>16</v>
      </c>
      <c r="S6" s="129">
        <f t="shared" si="0"/>
        <v>48</v>
      </c>
      <c r="T6" s="130">
        <f t="shared" si="1"/>
        <v>50</v>
      </c>
      <c r="U6" s="26"/>
      <c r="V6" s="29">
        <f t="shared" si="2"/>
        <v>14</v>
      </c>
    </row>
    <row r="7" spans="1:22" ht="15">
      <c r="A7" s="131" t="s">
        <v>14</v>
      </c>
      <c r="B7" s="132" t="s">
        <v>75</v>
      </c>
      <c r="C7" s="133" t="s">
        <v>10</v>
      </c>
      <c r="D7" s="142">
        <v>0</v>
      </c>
      <c r="E7" s="200">
        <v>12</v>
      </c>
      <c r="F7" s="128">
        <v>1</v>
      </c>
      <c r="G7" s="83">
        <v>30.14</v>
      </c>
      <c r="H7" s="31">
        <v>4</v>
      </c>
      <c r="I7" s="94">
        <v>15</v>
      </c>
      <c r="J7" s="142">
        <v>30.78</v>
      </c>
      <c r="K7" s="30" t="s">
        <v>9</v>
      </c>
      <c r="L7" s="128">
        <v>16</v>
      </c>
      <c r="M7" s="143"/>
      <c r="N7" s="144"/>
      <c r="O7" s="145"/>
      <c r="P7" s="53">
        <v>29.17</v>
      </c>
      <c r="Q7" s="44" t="s">
        <v>14</v>
      </c>
      <c r="R7" s="52">
        <v>15</v>
      </c>
      <c r="S7" s="129">
        <f t="shared" si="0"/>
        <v>32</v>
      </c>
      <c r="T7" s="130">
        <f t="shared" si="1"/>
        <v>46</v>
      </c>
      <c r="U7" s="26"/>
      <c r="V7" s="29">
        <f t="shared" si="2"/>
        <v>1</v>
      </c>
    </row>
    <row r="8" spans="1:22" ht="15">
      <c r="A8" s="124" t="s">
        <v>15</v>
      </c>
      <c r="B8" s="125" t="s">
        <v>85</v>
      </c>
      <c r="C8" s="126" t="s">
        <v>29</v>
      </c>
      <c r="D8" s="146">
        <v>22.71</v>
      </c>
      <c r="E8" s="199">
        <v>6</v>
      </c>
      <c r="F8" s="135">
        <v>13</v>
      </c>
      <c r="G8" s="136">
        <v>20.45</v>
      </c>
      <c r="H8" s="137">
        <v>10</v>
      </c>
      <c r="I8" s="138">
        <v>9</v>
      </c>
      <c r="J8" s="146">
        <v>23.34</v>
      </c>
      <c r="K8" s="139" t="s">
        <v>16</v>
      </c>
      <c r="L8" s="135">
        <v>13</v>
      </c>
      <c r="M8" s="85"/>
      <c r="N8" s="95"/>
      <c r="O8" s="96"/>
      <c r="P8" s="51">
        <v>26.17</v>
      </c>
      <c r="Q8" s="54" t="s">
        <v>16</v>
      </c>
      <c r="R8" s="55">
        <v>13</v>
      </c>
      <c r="S8" s="140">
        <f t="shared" si="0"/>
        <v>35</v>
      </c>
      <c r="T8" s="141">
        <f t="shared" si="1"/>
        <v>39</v>
      </c>
      <c r="U8" s="26"/>
      <c r="V8" s="29">
        <f t="shared" si="2"/>
        <v>9</v>
      </c>
    </row>
    <row r="9" spans="1:22" ht="15">
      <c r="A9" s="124" t="s">
        <v>16</v>
      </c>
      <c r="B9" s="132" t="s">
        <v>267</v>
      </c>
      <c r="C9" s="133" t="s">
        <v>6</v>
      </c>
      <c r="D9" s="127">
        <v>17.16</v>
      </c>
      <c r="E9" s="200">
        <v>9</v>
      </c>
      <c r="F9" s="128">
        <v>10</v>
      </c>
      <c r="G9" s="83">
        <v>22.58</v>
      </c>
      <c r="H9" s="31">
        <v>7</v>
      </c>
      <c r="I9" s="94">
        <v>12</v>
      </c>
      <c r="J9" s="127">
        <v>14.71</v>
      </c>
      <c r="K9" s="30" t="s">
        <v>20</v>
      </c>
      <c r="L9" s="128">
        <v>9</v>
      </c>
      <c r="M9" s="83"/>
      <c r="N9" s="31"/>
      <c r="O9" s="94"/>
      <c r="P9" s="53">
        <v>16.65</v>
      </c>
      <c r="Q9" s="44" t="s">
        <v>22</v>
      </c>
      <c r="R9" s="52">
        <v>7</v>
      </c>
      <c r="S9" s="129">
        <f t="shared" si="0"/>
        <v>31</v>
      </c>
      <c r="T9" s="130">
        <f t="shared" si="1"/>
        <v>29</v>
      </c>
      <c r="U9" s="26"/>
      <c r="V9" s="29">
        <f t="shared" si="2"/>
        <v>9</v>
      </c>
    </row>
    <row r="10" spans="1:22" ht="15">
      <c r="A10" s="131" t="s">
        <v>17</v>
      </c>
      <c r="B10" s="125" t="s">
        <v>65</v>
      </c>
      <c r="C10" s="126" t="s">
        <v>8</v>
      </c>
      <c r="D10" s="146">
        <v>0</v>
      </c>
      <c r="E10" s="30">
        <v>0</v>
      </c>
      <c r="F10" s="128">
        <v>0</v>
      </c>
      <c r="G10" s="83">
        <v>0</v>
      </c>
      <c r="H10" s="31">
        <v>0</v>
      </c>
      <c r="I10" s="94">
        <v>0</v>
      </c>
      <c r="J10" s="146">
        <v>28.51</v>
      </c>
      <c r="K10" s="30" t="s">
        <v>14</v>
      </c>
      <c r="L10" s="128">
        <v>15</v>
      </c>
      <c r="M10" s="85"/>
      <c r="N10" s="95"/>
      <c r="O10" s="96"/>
      <c r="P10" s="51">
        <v>28.69</v>
      </c>
      <c r="Q10" s="44" t="s">
        <v>15</v>
      </c>
      <c r="R10" s="52">
        <v>14</v>
      </c>
      <c r="S10" s="129">
        <f t="shared" si="0"/>
        <v>15</v>
      </c>
      <c r="T10" s="130">
        <f t="shared" si="1"/>
        <v>29</v>
      </c>
      <c r="U10" s="26"/>
      <c r="V10" s="29">
        <f t="shared" si="2"/>
        <v>0</v>
      </c>
    </row>
    <row r="11" spans="1:22" ht="15">
      <c r="A11" s="124" t="s">
        <v>18</v>
      </c>
      <c r="B11" s="132" t="s">
        <v>261</v>
      </c>
      <c r="C11" s="133" t="s">
        <v>11</v>
      </c>
      <c r="D11" s="127">
        <v>21.46</v>
      </c>
      <c r="E11" s="199">
        <v>7</v>
      </c>
      <c r="F11" s="135">
        <v>12</v>
      </c>
      <c r="G11" s="136">
        <v>0</v>
      </c>
      <c r="H11" s="137">
        <v>0</v>
      </c>
      <c r="I11" s="138">
        <v>0</v>
      </c>
      <c r="J11" s="127">
        <v>22.14</v>
      </c>
      <c r="K11" s="139" t="s">
        <v>18</v>
      </c>
      <c r="L11" s="135">
        <v>11</v>
      </c>
      <c r="M11" s="83"/>
      <c r="N11" s="31"/>
      <c r="O11" s="94"/>
      <c r="P11" s="53"/>
      <c r="Q11" s="54"/>
      <c r="R11" s="55"/>
      <c r="S11" s="140">
        <f t="shared" si="0"/>
        <v>23</v>
      </c>
      <c r="T11" s="141">
        <f t="shared" si="1"/>
        <v>23</v>
      </c>
      <c r="U11" s="26"/>
      <c r="V11" s="29">
        <f t="shared" si="2"/>
        <v>0</v>
      </c>
    </row>
    <row r="12" spans="1:22" ht="15">
      <c r="A12" s="131" t="s">
        <v>19</v>
      </c>
      <c r="B12" s="125" t="s">
        <v>160</v>
      </c>
      <c r="C12" s="126" t="s">
        <v>6</v>
      </c>
      <c r="D12" s="146">
        <v>0</v>
      </c>
      <c r="E12" s="200">
        <v>0</v>
      </c>
      <c r="F12" s="128">
        <v>0</v>
      </c>
      <c r="G12" s="83">
        <v>0</v>
      </c>
      <c r="H12" s="31">
        <v>0</v>
      </c>
      <c r="I12" s="94">
        <v>0</v>
      </c>
      <c r="J12" s="146">
        <v>20.09</v>
      </c>
      <c r="K12" s="30" t="s">
        <v>19</v>
      </c>
      <c r="L12" s="128">
        <v>10</v>
      </c>
      <c r="M12" s="85"/>
      <c r="N12" s="95"/>
      <c r="O12" s="94"/>
      <c r="P12" s="51">
        <v>18.09</v>
      </c>
      <c r="Q12" s="44" t="s">
        <v>21</v>
      </c>
      <c r="R12" s="52">
        <v>8</v>
      </c>
      <c r="S12" s="129">
        <f t="shared" si="0"/>
        <v>10</v>
      </c>
      <c r="T12" s="130">
        <f t="shared" si="1"/>
        <v>18</v>
      </c>
      <c r="U12" s="26"/>
      <c r="V12" s="29">
        <f t="shared" si="2"/>
        <v>0</v>
      </c>
    </row>
    <row r="13" spans="1:22" ht="15">
      <c r="A13" s="124" t="s">
        <v>20</v>
      </c>
      <c r="B13" s="147" t="s">
        <v>84</v>
      </c>
      <c r="C13" s="133" t="s">
        <v>11</v>
      </c>
      <c r="D13" s="127">
        <v>27.05</v>
      </c>
      <c r="E13" s="30">
        <v>5</v>
      </c>
      <c r="F13" s="128">
        <v>14</v>
      </c>
      <c r="G13" s="83">
        <v>0</v>
      </c>
      <c r="H13" s="31">
        <v>0</v>
      </c>
      <c r="I13" s="94">
        <v>1</v>
      </c>
      <c r="J13" s="127"/>
      <c r="K13" s="30"/>
      <c r="L13" s="128">
        <v>0</v>
      </c>
      <c r="M13" s="83"/>
      <c r="N13" s="31"/>
      <c r="O13" s="96"/>
      <c r="P13" s="53"/>
      <c r="Q13" s="44"/>
      <c r="R13" s="52"/>
      <c r="S13" s="129">
        <f t="shared" si="0"/>
        <v>15</v>
      </c>
      <c r="T13" s="130">
        <f t="shared" si="1"/>
        <v>15</v>
      </c>
      <c r="U13" s="26"/>
      <c r="V13" s="29">
        <f t="shared" si="2"/>
        <v>0</v>
      </c>
    </row>
    <row r="14" spans="1:22" ht="15">
      <c r="A14" s="124" t="s">
        <v>21</v>
      </c>
      <c r="B14" s="125" t="s">
        <v>264</v>
      </c>
      <c r="C14" s="126" t="s">
        <v>8</v>
      </c>
      <c r="D14" s="146">
        <v>27.14</v>
      </c>
      <c r="E14" s="199">
        <v>4</v>
      </c>
      <c r="F14" s="135">
        <v>15</v>
      </c>
      <c r="G14" s="136">
        <v>0</v>
      </c>
      <c r="H14" s="137">
        <v>0</v>
      </c>
      <c r="I14" s="138">
        <v>0</v>
      </c>
      <c r="J14" s="146"/>
      <c r="K14" s="139"/>
      <c r="L14" s="135">
        <v>0</v>
      </c>
      <c r="M14" s="85"/>
      <c r="N14" s="95"/>
      <c r="O14" s="94"/>
      <c r="P14" s="51"/>
      <c r="Q14" s="54"/>
      <c r="R14" s="55"/>
      <c r="S14" s="140">
        <f t="shared" si="0"/>
        <v>15</v>
      </c>
      <c r="T14" s="141">
        <f t="shared" si="1"/>
        <v>15</v>
      </c>
      <c r="U14" s="26"/>
      <c r="V14" s="29">
        <f t="shared" si="2"/>
        <v>0</v>
      </c>
    </row>
    <row r="15" spans="1:22" ht="15">
      <c r="A15" s="131" t="s">
        <v>22</v>
      </c>
      <c r="B15" s="132" t="s">
        <v>248</v>
      </c>
      <c r="C15" s="133" t="s">
        <v>10</v>
      </c>
      <c r="D15" s="127">
        <v>0</v>
      </c>
      <c r="E15" s="30">
        <v>0</v>
      </c>
      <c r="F15" s="128">
        <v>0</v>
      </c>
      <c r="G15" s="83">
        <v>23.87</v>
      </c>
      <c r="H15" s="31">
        <v>5</v>
      </c>
      <c r="I15" s="94">
        <v>14</v>
      </c>
      <c r="J15" s="127"/>
      <c r="K15" s="30"/>
      <c r="L15" s="128">
        <v>0</v>
      </c>
      <c r="M15" s="83"/>
      <c r="N15" s="31"/>
      <c r="O15" s="94"/>
      <c r="P15" s="53"/>
      <c r="Q15" s="44"/>
      <c r="R15" s="52"/>
      <c r="S15" s="129">
        <f t="shared" si="0"/>
        <v>14</v>
      </c>
      <c r="T15" s="130">
        <f t="shared" si="1"/>
        <v>14</v>
      </c>
      <c r="U15" s="26"/>
      <c r="V15" s="29">
        <f t="shared" si="2"/>
        <v>0</v>
      </c>
    </row>
    <row r="16" spans="1:22" ht="15">
      <c r="A16" s="124" t="s">
        <v>23</v>
      </c>
      <c r="B16" s="125" t="s">
        <v>360</v>
      </c>
      <c r="C16" s="126" t="s">
        <v>8</v>
      </c>
      <c r="D16" s="146">
        <v>0</v>
      </c>
      <c r="E16" s="200">
        <v>0</v>
      </c>
      <c r="F16" s="128">
        <v>0</v>
      </c>
      <c r="G16" s="83">
        <v>22.82</v>
      </c>
      <c r="H16" s="31">
        <v>6</v>
      </c>
      <c r="I16" s="94">
        <v>13</v>
      </c>
      <c r="J16" s="146"/>
      <c r="K16" s="149"/>
      <c r="L16" s="150">
        <v>0</v>
      </c>
      <c r="M16" s="85"/>
      <c r="N16" s="95"/>
      <c r="O16" s="96"/>
      <c r="P16" s="51"/>
      <c r="Q16" s="44"/>
      <c r="R16" s="52"/>
      <c r="S16" s="129">
        <f t="shared" si="0"/>
        <v>13</v>
      </c>
      <c r="T16" s="130">
        <f t="shared" si="1"/>
        <v>13</v>
      </c>
      <c r="U16" s="26"/>
      <c r="V16" s="29">
        <f t="shared" si="2"/>
        <v>0</v>
      </c>
    </row>
    <row r="17" spans="1:22" ht="15">
      <c r="A17" s="131" t="s">
        <v>24</v>
      </c>
      <c r="B17" s="147" t="s">
        <v>306</v>
      </c>
      <c r="C17" s="133" t="s">
        <v>12</v>
      </c>
      <c r="D17" s="127">
        <v>0</v>
      </c>
      <c r="E17" s="139">
        <v>0</v>
      </c>
      <c r="F17" s="135">
        <v>0</v>
      </c>
      <c r="G17" s="136">
        <v>11.12</v>
      </c>
      <c r="H17" s="137">
        <v>11</v>
      </c>
      <c r="I17" s="138">
        <v>8</v>
      </c>
      <c r="J17" s="127"/>
      <c r="K17" s="30"/>
      <c r="L17" s="128">
        <v>0</v>
      </c>
      <c r="M17" s="83"/>
      <c r="N17" s="31"/>
      <c r="O17" s="94"/>
      <c r="P17" s="53">
        <v>13.24</v>
      </c>
      <c r="Q17" s="54" t="s">
        <v>25</v>
      </c>
      <c r="R17" s="55">
        <v>4</v>
      </c>
      <c r="S17" s="140">
        <f t="shared" si="0"/>
        <v>8</v>
      </c>
      <c r="T17" s="141">
        <f t="shared" si="1"/>
        <v>12</v>
      </c>
      <c r="U17" s="26"/>
      <c r="V17" s="29">
        <f t="shared" si="2"/>
        <v>0</v>
      </c>
    </row>
    <row r="18" spans="1:22" ht="15">
      <c r="A18" s="124" t="s">
        <v>25</v>
      </c>
      <c r="B18" s="125" t="s">
        <v>437</v>
      </c>
      <c r="C18" s="126" t="s">
        <v>11</v>
      </c>
      <c r="D18" s="127">
        <v>0</v>
      </c>
      <c r="E18" s="30">
        <v>0</v>
      </c>
      <c r="F18" s="128">
        <v>0</v>
      </c>
      <c r="G18" s="83">
        <v>0</v>
      </c>
      <c r="H18" s="31">
        <v>0</v>
      </c>
      <c r="I18" s="94">
        <v>0</v>
      </c>
      <c r="J18" s="127">
        <v>0</v>
      </c>
      <c r="K18" s="30">
        <v>0</v>
      </c>
      <c r="L18" s="128">
        <v>0</v>
      </c>
      <c r="M18" s="83"/>
      <c r="N18" s="31"/>
      <c r="O18" s="94"/>
      <c r="P18" s="51">
        <v>22.38</v>
      </c>
      <c r="Q18" s="44" t="s">
        <v>17</v>
      </c>
      <c r="R18" s="52">
        <v>12</v>
      </c>
      <c r="S18" s="129">
        <f t="shared" si="0"/>
        <v>0</v>
      </c>
      <c r="T18" s="130">
        <f t="shared" si="1"/>
        <v>12</v>
      </c>
      <c r="U18" s="26"/>
      <c r="V18" s="29">
        <f t="shared" si="2"/>
        <v>0</v>
      </c>
    </row>
    <row r="19" spans="1:22" ht="15">
      <c r="A19" s="124" t="s">
        <v>26</v>
      </c>
      <c r="B19" s="125" t="s">
        <v>140</v>
      </c>
      <c r="C19" s="126" t="s">
        <v>29</v>
      </c>
      <c r="D19" s="127">
        <v>0</v>
      </c>
      <c r="E19" s="200">
        <v>0</v>
      </c>
      <c r="F19" s="128">
        <v>0</v>
      </c>
      <c r="G19" s="83">
        <v>0</v>
      </c>
      <c r="H19" s="31">
        <v>0</v>
      </c>
      <c r="I19" s="94">
        <v>0</v>
      </c>
      <c r="J19" s="127">
        <v>23.12</v>
      </c>
      <c r="K19" s="30" t="s">
        <v>17</v>
      </c>
      <c r="L19" s="128">
        <v>12</v>
      </c>
      <c r="M19" s="83"/>
      <c r="N19" s="31"/>
      <c r="O19" s="94"/>
      <c r="P19" s="51"/>
      <c r="Q19" s="44"/>
      <c r="R19" s="52"/>
      <c r="S19" s="129">
        <f t="shared" si="0"/>
        <v>12</v>
      </c>
      <c r="T19" s="130">
        <f t="shared" si="1"/>
        <v>12</v>
      </c>
      <c r="U19" s="26"/>
      <c r="V19" s="29">
        <f t="shared" si="2"/>
        <v>0</v>
      </c>
    </row>
    <row r="20" spans="1:22" ht="15">
      <c r="A20" s="131" t="s">
        <v>30</v>
      </c>
      <c r="B20" s="125" t="s">
        <v>438</v>
      </c>
      <c r="C20" s="126" t="s">
        <v>29</v>
      </c>
      <c r="D20" s="127">
        <v>0</v>
      </c>
      <c r="E20" s="199">
        <v>0</v>
      </c>
      <c r="F20" s="135">
        <v>0</v>
      </c>
      <c r="G20" s="136">
        <v>0</v>
      </c>
      <c r="H20" s="137">
        <v>0</v>
      </c>
      <c r="I20" s="138">
        <v>0</v>
      </c>
      <c r="J20" s="127">
        <v>0</v>
      </c>
      <c r="K20" s="30">
        <v>0</v>
      </c>
      <c r="L20" s="128">
        <v>0</v>
      </c>
      <c r="M20" s="83"/>
      <c r="N20" s="31"/>
      <c r="O20" s="94"/>
      <c r="P20" s="51">
        <v>22.28</v>
      </c>
      <c r="Q20" s="44" t="s">
        <v>18</v>
      </c>
      <c r="R20" s="52">
        <v>11</v>
      </c>
      <c r="S20" s="140">
        <f t="shared" si="0"/>
        <v>0</v>
      </c>
      <c r="T20" s="141">
        <f t="shared" si="1"/>
        <v>11</v>
      </c>
      <c r="U20" s="26"/>
      <c r="V20" s="29">
        <f t="shared" si="2"/>
        <v>0</v>
      </c>
    </row>
    <row r="21" spans="1:22" ht="15">
      <c r="A21" s="124" t="s">
        <v>31</v>
      </c>
      <c r="B21" s="125" t="s">
        <v>361</v>
      </c>
      <c r="C21" s="126" t="s">
        <v>10</v>
      </c>
      <c r="D21" s="127">
        <v>0</v>
      </c>
      <c r="E21" s="200">
        <v>0</v>
      </c>
      <c r="F21" s="128">
        <v>0</v>
      </c>
      <c r="G21" s="83">
        <v>22.05</v>
      </c>
      <c r="H21" s="31">
        <v>8</v>
      </c>
      <c r="I21" s="94">
        <v>11</v>
      </c>
      <c r="J21" s="127"/>
      <c r="K21" s="30"/>
      <c r="L21" s="128">
        <v>0</v>
      </c>
      <c r="M21" s="83"/>
      <c r="N21" s="31"/>
      <c r="O21" s="94"/>
      <c r="P21" s="51"/>
      <c r="Q21" s="44"/>
      <c r="R21" s="52"/>
      <c r="S21" s="129">
        <f t="shared" si="0"/>
        <v>11</v>
      </c>
      <c r="T21" s="130">
        <f t="shared" si="1"/>
        <v>11</v>
      </c>
      <c r="U21" s="26"/>
      <c r="V21" s="29">
        <f t="shared" si="2"/>
        <v>0</v>
      </c>
    </row>
    <row r="22" spans="1:22" ht="15">
      <c r="A22" s="131" t="s">
        <v>32</v>
      </c>
      <c r="B22" s="132" t="s">
        <v>262</v>
      </c>
      <c r="C22" s="133" t="s">
        <v>11</v>
      </c>
      <c r="D22" s="127">
        <v>19.54</v>
      </c>
      <c r="E22" s="139">
        <v>8</v>
      </c>
      <c r="F22" s="135">
        <v>11</v>
      </c>
      <c r="G22" s="136">
        <v>0</v>
      </c>
      <c r="H22" s="137">
        <v>0</v>
      </c>
      <c r="I22" s="138">
        <v>0</v>
      </c>
      <c r="J22" s="127"/>
      <c r="K22" s="30"/>
      <c r="L22" s="128">
        <v>0</v>
      </c>
      <c r="M22" s="83"/>
      <c r="N22" s="31"/>
      <c r="O22" s="94"/>
      <c r="P22" s="51"/>
      <c r="Q22" s="44"/>
      <c r="R22" s="52"/>
      <c r="S22" s="140">
        <f t="shared" si="0"/>
        <v>11</v>
      </c>
      <c r="T22" s="141">
        <f t="shared" si="1"/>
        <v>11</v>
      </c>
      <c r="U22" s="26"/>
      <c r="V22" s="29">
        <f t="shared" si="2"/>
        <v>0</v>
      </c>
    </row>
    <row r="23" spans="1:22" ht="15">
      <c r="A23" s="124" t="s">
        <v>33</v>
      </c>
      <c r="B23" s="125" t="s">
        <v>439</v>
      </c>
      <c r="C23" s="126" t="s">
        <v>29</v>
      </c>
      <c r="D23" s="127">
        <v>0</v>
      </c>
      <c r="E23" s="200">
        <v>0</v>
      </c>
      <c r="F23" s="128">
        <v>0</v>
      </c>
      <c r="G23" s="83">
        <v>0</v>
      </c>
      <c r="H23" s="31">
        <v>0</v>
      </c>
      <c r="I23" s="94">
        <v>0</v>
      </c>
      <c r="J23" s="127">
        <v>0</v>
      </c>
      <c r="K23" s="30">
        <v>0</v>
      </c>
      <c r="L23" s="128">
        <v>0</v>
      </c>
      <c r="M23" s="83"/>
      <c r="N23" s="31"/>
      <c r="O23" s="94"/>
      <c r="P23" s="51">
        <v>18.95</v>
      </c>
      <c r="Q23" s="44" t="s">
        <v>19</v>
      </c>
      <c r="R23" s="52">
        <v>10</v>
      </c>
      <c r="S23" s="129">
        <f t="shared" si="0"/>
        <v>0</v>
      </c>
      <c r="T23" s="130">
        <f t="shared" si="1"/>
        <v>10</v>
      </c>
      <c r="U23" s="26"/>
      <c r="V23" s="29">
        <f t="shared" si="2"/>
        <v>0</v>
      </c>
    </row>
    <row r="24" spans="1:22" ht="15">
      <c r="A24" s="124" t="s">
        <v>34</v>
      </c>
      <c r="B24" s="132" t="s">
        <v>359</v>
      </c>
      <c r="C24" s="133" t="s">
        <v>29</v>
      </c>
      <c r="D24" s="127">
        <v>0</v>
      </c>
      <c r="E24" s="200">
        <v>0</v>
      </c>
      <c r="F24" s="128">
        <v>0</v>
      </c>
      <c r="G24" s="83">
        <v>20.68</v>
      </c>
      <c r="H24" s="31">
        <v>9</v>
      </c>
      <c r="I24" s="94">
        <v>10</v>
      </c>
      <c r="J24" s="127"/>
      <c r="K24" s="30"/>
      <c r="L24" s="128">
        <v>0</v>
      </c>
      <c r="M24" s="83"/>
      <c r="N24" s="31"/>
      <c r="O24" s="94"/>
      <c r="P24" s="51"/>
      <c r="Q24" s="44"/>
      <c r="R24" s="52"/>
      <c r="S24" s="129">
        <f t="shared" si="0"/>
        <v>10</v>
      </c>
      <c r="T24" s="130">
        <f t="shared" si="1"/>
        <v>10</v>
      </c>
      <c r="U24" s="26"/>
      <c r="V24" s="29">
        <f t="shared" si="2"/>
        <v>0</v>
      </c>
    </row>
    <row r="25" spans="1:22" ht="15">
      <c r="A25" s="131" t="s">
        <v>35</v>
      </c>
      <c r="B25" s="125" t="s">
        <v>440</v>
      </c>
      <c r="C25" s="126" t="s">
        <v>11</v>
      </c>
      <c r="D25" s="127">
        <v>0</v>
      </c>
      <c r="E25" s="139">
        <v>0</v>
      </c>
      <c r="F25" s="135">
        <v>0</v>
      </c>
      <c r="G25" s="136">
        <v>0</v>
      </c>
      <c r="H25" s="137">
        <v>0</v>
      </c>
      <c r="I25" s="138">
        <v>0</v>
      </c>
      <c r="J25" s="127">
        <v>0</v>
      </c>
      <c r="K25" s="30">
        <v>0</v>
      </c>
      <c r="L25" s="128">
        <v>0</v>
      </c>
      <c r="M25" s="83"/>
      <c r="N25" s="31"/>
      <c r="O25" s="94"/>
      <c r="P25" s="51">
        <v>18.51</v>
      </c>
      <c r="Q25" s="44" t="s">
        <v>20</v>
      </c>
      <c r="R25" s="52">
        <v>9</v>
      </c>
      <c r="S25" s="140">
        <f t="shared" si="0"/>
        <v>0</v>
      </c>
      <c r="T25" s="141">
        <f t="shared" si="1"/>
        <v>9</v>
      </c>
      <c r="U25" s="26"/>
      <c r="V25" s="29">
        <f t="shared" si="2"/>
        <v>0</v>
      </c>
    </row>
    <row r="26" spans="1:22" ht="15">
      <c r="A26" s="124" t="s">
        <v>36</v>
      </c>
      <c r="B26" s="132" t="s">
        <v>263</v>
      </c>
      <c r="C26" s="133" t="s">
        <v>10</v>
      </c>
      <c r="D26" s="127">
        <v>13.91</v>
      </c>
      <c r="E26" s="200">
        <v>10</v>
      </c>
      <c r="F26" s="128">
        <v>9</v>
      </c>
      <c r="G26" s="83">
        <v>0</v>
      </c>
      <c r="H26" s="31">
        <v>0</v>
      </c>
      <c r="I26" s="94">
        <v>0</v>
      </c>
      <c r="J26" s="127"/>
      <c r="K26" s="30"/>
      <c r="L26" s="128">
        <v>0</v>
      </c>
      <c r="M26" s="83"/>
      <c r="N26" s="31"/>
      <c r="O26" s="94"/>
      <c r="P26" s="51"/>
      <c r="Q26" s="44"/>
      <c r="R26" s="52"/>
      <c r="S26" s="129">
        <f t="shared" si="0"/>
        <v>9</v>
      </c>
      <c r="T26" s="130">
        <f t="shared" si="1"/>
        <v>9</v>
      </c>
      <c r="U26" s="26"/>
      <c r="V26" s="29">
        <f t="shared" si="2"/>
        <v>0</v>
      </c>
    </row>
    <row r="27" spans="1:22" ht="15">
      <c r="A27" s="131" t="s">
        <v>37</v>
      </c>
      <c r="B27" s="148" t="s">
        <v>266</v>
      </c>
      <c r="C27" s="126" t="s">
        <v>6</v>
      </c>
      <c r="D27" s="127">
        <v>12.66</v>
      </c>
      <c r="E27" s="30">
        <v>11</v>
      </c>
      <c r="F27" s="128">
        <v>8</v>
      </c>
      <c r="G27" s="83">
        <v>0</v>
      </c>
      <c r="H27" s="31">
        <v>0</v>
      </c>
      <c r="I27" s="94">
        <v>1</v>
      </c>
      <c r="J27" s="127"/>
      <c r="K27" s="30"/>
      <c r="L27" s="128">
        <v>0</v>
      </c>
      <c r="M27" s="83"/>
      <c r="N27" s="31"/>
      <c r="O27" s="94"/>
      <c r="P27" s="51"/>
      <c r="Q27" s="44"/>
      <c r="R27" s="52"/>
      <c r="S27" s="129">
        <f t="shared" si="0"/>
        <v>9</v>
      </c>
      <c r="T27" s="130">
        <f t="shared" si="1"/>
        <v>9</v>
      </c>
      <c r="U27" s="26"/>
      <c r="V27" s="29">
        <f t="shared" si="2"/>
        <v>0</v>
      </c>
    </row>
    <row r="28" spans="1:22" ht="15">
      <c r="A28" s="124" t="s">
        <v>38</v>
      </c>
      <c r="B28" s="132" t="s">
        <v>232</v>
      </c>
      <c r="C28" s="133" t="s">
        <v>11</v>
      </c>
      <c r="D28" s="127">
        <v>0</v>
      </c>
      <c r="E28" s="199">
        <v>0</v>
      </c>
      <c r="F28" s="135">
        <v>0</v>
      </c>
      <c r="G28" s="136">
        <v>0</v>
      </c>
      <c r="H28" s="137">
        <v>0</v>
      </c>
      <c r="I28" s="138">
        <v>0</v>
      </c>
      <c r="J28" s="127">
        <v>11.39</v>
      </c>
      <c r="K28" s="30" t="s">
        <v>21</v>
      </c>
      <c r="L28" s="128">
        <v>8</v>
      </c>
      <c r="M28" s="83"/>
      <c r="N28" s="31"/>
      <c r="O28" s="94"/>
      <c r="P28" s="51"/>
      <c r="Q28" s="44"/>
      <c r="R28" s="52"/>
      <c r="S28" s="140">
        <f t="shared" si="0"/>
        <v>8</v>
      </c>
      <c r="T28" s="141">
        <f t="shared" si="1"/>
        <v>8</v>
      </c>
      <c r="U28" s="26"/>
      <c r="V28" s="29">
        <f t="shared" si="2"/>
        <v>0</v>
      </c>
    </row>
    <row r="29" spans="1:22" ht="15">
      <c r="A29" s="124" t="s">
        <v>41</v>
      </c>
      <c r="B29" s="125" t="s">
        <v>441</v>
      </c>
      <c r="C29" s="126" t="s">
        <v>11</v>
      </c>
      <c r="D29" s="127">
        <v>0</v>
      </c>
      <c r="E29" s="200">
        <v>0</v>
      </c>
      <c r="F29" s="128">
        <v>0</v>
      </c>
      <c r="G29" s="83">
        <v>0</v>
      </c>
      <c r="H29" s="31">
        <v>0</v>
      </c>
      <c r="I29" s="94">
        <v>0</v>
      </c>
      <c r="J29" s="127">
        <v>0</v>
      </c>
      <c r="K29" s="30">
        <v>0</v>
      </c>
      <c r="L29" s="128">
        <v>0</v>
      </c>
      <c r="M29" s="83"/>
      <c r="N29" s="31"/>
      <c r="O29" s="94"/>
      <c r="P29" s="51">
        <v>14.91</v>
      </c>
      <c r="Q29" s="44" t="s">
        <v>23</v>
      </c>
      <c r="R29" s="52">
        <v>6</v>
      </c>
      <c r="S29" s="129">
        <f t="shared" si="0"/>
        <v>0</v>
      </c>
      <c r="T29" s="130">
        <f t="shared" si="1"/>
        <v>6</v>
      </c>
      <c r="U29" s="26"/>
      <c r="V29" s="29">
        <f t="shared" si="2"/>
        <v>0</v>
      </c>
    </row>
    <row r="30" spans="1:22" ht="15">
      <c r="A30" s="131" t="s">
        <v>42</v>
      </c>
      <c r="B30" s="132" t="s">
        <v>442</v>
      </c>
      <c r="C30" s="133" t="s">
        <v>12</v>
      </c>
      <c r="D30" s="127">
        <v>0</v>
      </c>
      <c r="E30" s="200">
        <v>0</v>
      </c>
      <c r="F30" s="128">
        <v>0</v>
      </c>
      <c r="G30" s="83">
        <v>0</v>
      </c>
      <c r="H30" s="31">
        <v>0</v>
      </c>
      <c r="I30" s="94">
        <v>0</v>
      </c>
      <c r="J30" s="127">
        <v>0</v>
      </c>
      <c r="K30" s="30">
        <v>0</v>
      </c>
      <c r="L30" s="128">
        <v>0</v>
      </c>
      <c r="M30" s="83"/>
      <c r="N30" s="31"/>
      <c r="O30" s="94"/>
      <c r="P30" s="51">
        <v>13.72</v>
      </c>
      <c r="Q30" s="44" t="s">
        <v>24</v>
      </c>
      <c r="R30" s="52">
        <v>5</v>
      </c>
      <c r="S30" s="129">
        <f t="shared" si="0"/>
        <v>0</v>
      </c>
      <c r="T30" s="130">
        <f t="shared" si="1"/>
        <v>5</v>
      </c>
      <c r="U30" s="26"/>
      <c r="V30" s="29">
        <f t="shared" si="2"/>
        <v>0</v>
      </c>
    </row>
    <row r="31" spans="1:22" ht="15">
      <c r="A31" s="124" t="s">
        <v>44</v>
      </c>
      <c r="B31" s="125" t="s">
        <v>217</v>
      </c>
      <c r="C31" s="126" t="s">
        <v>29</v>
      </c>
      <c r="D31" s="127">
        <v>0</v>
      </c>
      <c r="E31" s="199">
        <v>13</v>
      </c>
      <c r="F31" s="135">
        <v>1</v>
      </c>
      <c r="G31" s="136">
        <v>0</v>
      </c>
      <c r="H31" s="137">
        <v>0</v>
      </c>
      <c r="I31" s="138">
        <v>0</v>
      </c>
      <c r="J31" s="127"/>
      <c r="K31" s="30"/>
      <c r="L31" s="128">
        <v>0</v>
      </c>
      <c r="M31" s="83"/>
      <c r="N31" s="31"/>
      <c r="O31" s="94"/>
      <c r="P31" s="51"/>
      <c r="Q31" s="44"/>
      <c r="R31" s="52"/>
      <c r="S31" s="140">
        <f t="shared" si="0"/>
        <v>1</v>
      </c>
      <c r="T31" s="141">
        <f t="shared" si="1"/>
        <v>1</v>
      </c>
      <c r="U31" s="26"/>
      <c r="V31" s="29">
        <f t="shared" si="2"/>
        <v>0</v>
      </c>
    </row>
    <row r="32" spans="1:22" ht="15">
      <c r="A32" s="131" t="s">
        <v>43</v>
      </c>
      <c r="B32" s="132" t="s">
        <v>165</v>
      </c>
      <c r="C32" s="133" t="s">
        <v>11</v>
      </c>
      <c r="D32" s="127">
        <v>0</v>
      </c>
      <c r="E32" s="199">
        <v>0</v>
      </c>
      <c r="F32" s="135">
        <v>0</v>
      </c>
      <c r="G32" s="83">
        <v>0</v>
      </c>
      <c r="H32" s="31">
        <v>0</v>
      </c>
      <c r="I32" s="94">
        <v>1</v>
      </c>
      <c r="J32" s="127"/>
      <c r="K32" s="30"/>
      <c r="L32" s="128">
        <v>0</v>
      </c>
      <c r="M32" s="83"/>
      <c r="N32" s="31"/>
      <c r="O32" s="94"/>
      <c r="P32" s="51"/>
      <c r="Q32" s="44"/>
      <c r="R32" s="52"/>
      <c r="S32" s="129">
        <f t="shared" si="0"/>
        <v>1</v>
      </c>
      <c r="T32" s="130">
        <f t="shared" si="1"/>
        <v>1</v>
      </c>
      <c r="U32" s="26"/>
      <c r="V32" s="29">
        <f t="shared" si="2"/>
        <v>0</v>
      </c>
    </row>
    <row r="33" spans="1:22" ht="12.75">
      <c r="A33" s="124" t="s">
        <v>45</v>
      </c>
      <c r="B33" s="224"/>
      <c r="C33" s="225"/>
      <c r="D33" s="127"/>
      <c r="E33" s="200"/>
      <c r="F33" s="128"/>
      <c r="G33" s="83"/>
      <c r="H33" s="31"/>
      <c r="I33" s="94"/>
      <c r="J33" s="127"/>
      <c r="K33" s="30"/>
      <c r="L33" s="128"/>
      <c r="M33" s="83"/>
      <c r="N33" s="31"/>
      <c r="O33" s="94"/>
      <c r="P33" s="51"/>
      <c r="Q33" s="44"/>
      <c r="R33" s="52"/>
      <c r="S33" s="129"/>
      <c r="T33" s="130"/>
      <c r="U33" s="26"/>
      <c r="V33" s="29"/>
    </row>
    <row r="34" spans="1:22" ht="12.75">
      <c r="A34" s="131"/>
      <c r="B34" s="36"/>
      <c r="C34" s="60"/>
      <c r="D34" s="127"/>
      <c r="E34" s="200"/>
      <c r="F34" s="128"/>
      <c r="G34" s="83"/>
      <c r="H34" s="31"/>
      <c r="I34" s="94"/>
      <c r="J34" s="127"/>
      <c r="K34" s="30"/>
      <c r="L34" s="128"/>
      <c r="M34" s="83"/>
      <c r="N34" s="31"/>
      <c r="O34" s="94"/>
      <c r="P34" s="51"/>
      <c r="Q34" s="44"/>
      <c r="R34" s="52"/>
      <c r="S34" s="140"/>
      <c r="T34" s="141"/>
      <c r="U34" s="26"/>
      <c r="V34" s="29"/>
    </row>
    <row r="35" spans="1:22" ht="12.75">
      <c r="A35" s="124"/>
      <c r="B35" s="37"/>
      <c r="C35" s="61"/>
      <c r="D35" s="127"/>
      <c r="E35" s="200"/>
      <c r="F35" s="128"/>
      <c r="G35" s="83"/>
      <c r="H35" s="31"/>
      <c r="I35" s="94"/>
      <c r="J35" s="127"/>
      <c r="K35" s="30"/>
      <c r="L35" s="128"/>
      <c r="M35" s="83"/>
      <c r="N35" s="31"/>
      <c r="O35" s="94"/>
      <c r="P35" s="53"/>
      <c r="Q35" s="54"/>
      <c r="R35" s="55"/>
      <c r="S35" s="129"/>
      <c r="T35" s="130"/>
      <c r="U35" s="26"/>
      <c r="V35" s="29"/>
    </row>
    <row r="36" spans="1:22" ht="12.75">
      <c r="A36" s="131"/>
      <c r="B36" s="36"/>
      <c r="C36" s="60"/>
      <c r="D36" s="146"/>
      <c r="E36" s="149"/>
      <c r="F36" s="150"/>
      <c r="G36" s="85"/>
      <c r="H36" s="95"/>
      <c r="I36" s="96"/>
      <c r="J36" s="127"/>
      <c r="K36" s="30"/>
      <c r="L36" s="128"/>
      <c r="M36" s="83"/>
      <c r="N36" s="31"/>
      <c r="O36" s="94"/>
      <c r="P36" s="51"/>
      <c r="Q36" s="44"/>
      <c r="R36" s="52"/>
      <c r="S36" s="129"/>
      <c r="T36" s="130"/>
      <c r="U36" s="26"/>
      <c r="V36" s="29"/>
    </row>
    <row r="37" spans="1:22" ht="12.75">
      <c r="A37" s="124"/>
      <c r="B37" s="37"/>
      <c r="C37" s="61"/>
      <c r="D37" s="127"/>
      <c r="E37" s="200"/>
      <c r="F37" s="128"/>
      <c r="G37" s="136"/>
      <c r="H37" s="31"/>
      <c r="I37" s="94"/>
      <c r="J37" s="127"/>
      <c r="K37" s="30"/>
      <c r="L37" s="128"/>
      <c r="M37" s="83"/>
      <c r="N37" s="31"/>
      <c r="O37" s="94"/>
      <c r="P37" s="53"/>
      <c r="Q37" s="44"/>
      <c r="R37" s="52"/>
      <c r="S37" s="140"/>
      <c r="T37" s="141"/>
      <c r="U37" s="26"/>
      <c r="V37" s="29"/>
    </row>
    <row r="38" spans="1:22" ht="12.75">
      <c r="A38" s="124"/>
      <c r="B38" s="36"/>
      <c r="C38" s="60"/>
      <c r="D38" s="127"/>
      <c r="E38" s="200"/>
      <c r="F38" s="128"/>
      <c r="G38" s="83"/>
      <c r="H38" s="31"/>
      <c r="I38" s="94"/>
      <c r="J38" s="127"/>
      <c r="K38" s="30"/>
      <c r="L38" s="128"/>
      <c r="M38" s="83"/>
      <c r="N38" s="31"/>
      <c r="O38" s="94"/>
      <c r="P38" s="51"/>
      <c r="Q38" s="54"/>
      <c r="R38" s="55"/>
      <c r="S38" s="129"/>
      <c r="T38" s="130"/>
      <c r="U38" s="26"/>
      <c r="V38" s="29"/>
    </row>
    <row r="39" spans="1:22" ht="12.75">
      <c r="A39" s="131"/>
      <c r="B39" s="37"/>
      <c r="C39" s="61"/>
      <c r="D39" s="127"/>
      <c r="E39" s="30"/>
      <c r="F39" s="128"/>
      <c r="G39" s="83"/>
      <c r="H39" s="31"/>
      <c r="I39" s="94"/>
      <c r="J39" s="127"/>
      <c r="K39" s="30"/>
      <c r="L39" s="128"/>
      <c r="M39" s="83"/>
      <c r="N39" s="31"/>
      <c r="O39" s="94"/>
      <c r="P39" s="53"/>
      <c r="Q39" s="44"/>
      <c r="R39" s="52"/>
      <c r="S39" s="129"/>
      <c r="T39" s="130"/>
      <c r="U39" s="26"/>
      <c r="V39" s="29"/>
    </row>
    <row r="40" spans="1:22" ht="12.75">
      <c r="A40" s="124"/>
      <c r="B40" s="151"/>
      <c r="C40" s="60"/>
      <c r="D40" s="127"/>
      <c r="E40" s="200"/>
      <c r="F40" s="128"/>
      <c r="G40" s="83"/>
      <c r="H40" s="31"/>
      <c r="I40" s="94"/>
      <c r="J40" s="127"/>
      <c r="K40" s="30"/>
      <c r="L40" s="128"/>
      <c r="M40" s="83"/>
      <c r="N40" s="31"/>
      <c r="O40" s="94"/>
      <c r="P40" s="51"/>
      <c r="Q40" s="44"/>
      <c r="R40" s="52"/>
      <c r="S40" s="140"/>
      <c r="T40" s="141"/>
      <c r="U40" s="26"/>
      <c r="V40" s="29"/>
    </row>
    <row r="41" spans="1:22" ht="12.75">
      <c r="A41" s="131"/>
      <c r="B41" s="37"/>
      <c r="C41" s="61"/>
      <c r="D41" s="127"/>
      <c r="E41" s="200"/>
      <c r="F41" s="128"/>
      <c r="G41" s="83"/>
      <c r="H41" s="31"/>
      <c r="I41" s="94"/>
      <c r="J41" s="127"/>
      <c r="K41" s="30"/>
      <c r="L41" s="128"/>
      <c r="M41" s="83"/>
      <c r="N41" s="31"/>
      <c r="O41" s="94"/>
      <c r="P41" s="53"/>
      <c r="Q41" s="54"/>
      <c r="R41" s="55"/>
      <c r="S41" s="129"/>
      <c r="T41" s="130"/>
      <c r="U41" s="26"/>
      <c r="V41" s="29"/>
    </row>
    <row r="42" spans="1:22" ht="12.75">
      <c r="A42" s="124"/>
      <c r="B42" s="36"/>
      <c r="C42" s="60"/>
      <c r="D42" s="127"/>
      <c r="E42" s="200"/>
      <c r="F42" s="128"/>
      <c r="G42" s="83"/>
      <c r="H42" s="31"/>
      <c r="I42" s="94"/>
      <c r="J42" s="127"/>
      <c r="K42" s="30"/>
      <c r="L42" s="128"/>
      <c r="M42" s="83"/>
      <c r="N42" s="31"/>
      <c r="O42" s="94"/>
      <c r="P42" s="51"/>
      <c r="Q42" s="44"/>
      <c r="R42" s="52"/>
      <c r="S42" s="129"/>
      <c r="T42" s="130"/>
      <c r="U42" s="26"/>
      <c r="V42" s="29"/>
    </row>
    <row r="43" spans="1:22" ht="12.75">
      <c r="A43" s="124"/>
      <c r="B43" s="152"/>
      <c r="C43" s="61"/>
      <c r="D43" s="127"/>
      <c r="E43" s="199"/>
      <c r="F43" s="135"/>
      <c r="G43" s="83"/>
      <c r="H43" s="137"/>
      <c r="I43" s="138"/>
      <c r="J43" s="127"/>
      <c r="K43" s="30"/>
      <c r="L43" s="128"/>
      <c r="M43" s="83"/>
      <c r="N43" s="31"/>
      <c r="O43" s="94"/>
      <c r="P43" s="53"/>
      <c r="Q43" s="44"/>
      <c r="R43" s="52"/>
      <c r="S43" s="140"/>
      <c r="T43" s="141"/>
      <c r="U43" s="26"/>
      <c r="V43" s="29"/>
    </row>
    <row r="44" spans="1:22" ht="12.75">
      <c r="A44" s="131"/>
      <c r="B44" s="36"/>
      <c r="C44" s="60"/>
      <c r="D44" s="146"/>
      <c r="E44" s="200"/>
      <c r="F44" s="128"/>
      <c r="G44" s="85"/>
      <c r="H44" s="31"/>
      <c r="I44" s="94"/>
      <c r="J44" s="127"/>
      <c r="K44" s="30"/>
      <c r="L44" s="128"/>
      <c r="M44" s="83"/>
      <c r="N44" s="31"/>
      <c r="O44" s="94"/>
      <c r="P44" s="51"/>
      <c r="Q44" s="54"/>
      <c r="R44" s="55"/>
      <c r="S44" s="129"/>
      <c r="T44" s="130"/>
      <c r="U44" s="26"/>
      <c r="V44" s="29"/>
    </row>
    <row r="45" spans="1:22" ht="12.75">
      <c r="A45" s="124"/>
      <c r="B45" s="37"/>
      <c r="C45" s="61"/>
      <c r="D45" s="127"/>
      <c r="E45" s="200"/>
      <c r="F45" s="128"/>
      <c r="G45" s="83"/>
      <c r="H45" s="31"/>
      <c r="I45" s="94"/>
      <c r="J45" s="127"/>
      <c r="K45" s="30"/>
      <c r="L45" s="128"/>
      <c r="M45" s="83"/>
      <c r="N45" s="31"/>
      <c r="O45" s="94"/>
      <c r="P45" s="53"/>
      <c r="Q45" s="44"/>
      <c r="R45" s="52"/>
      <c r="S45" s="129"/>
      <c r="T45" s="130"/>
      <c r="U45" s="26"/>
      <c r="V45" s="29"/>
    </row>
    <row r="46" spans="1:22" ht="12.75">
      <c r="A46" s="131"/>
      <c r="B46" s="36"/>
      <c r="C46" s="60"/>
      <c r="D46" s="146"/>
      <c r="E46" s="139"/>
      <c r="F46" s="135"/>
      <c r="G46" s="85"/>
      <c r="H46" s="137"/>
      <c r="I46" s="138"/>
      <c r="J46" s="127"/>
      <c r="K46" s="30"/>
      <c r="L46" s="128"/>
      <c r="M46" s="83"/>
      <c r="N46" s="31"/>
      <c r="O46" s="94"/>
      <c r="P46" s="51"/>
      <c r="Q46" s="44"/>
      <c r="R46" s="52"/>
      <c r="S46" s="140"/>
      <c r="T46" s="141"/>
      <c r="U46" s="26"/>
      <c r="V46" s="29"/>
    </row>
    <row r="47" spans="1:22" ht="12.75">
      <c r="A47" s="124"/>
      <c r="B47" s="37"/>
      <c r="C47" s="61"/>
      <c r="D47" s="127"/>
      <c r="E47" s="200"/>
      <c r="F47" s="128"/>
      <c r="G47" s="83"/>
      <c r="H47" s="31"/>
      <c r="I47" s="94"/>
      <c r="J47" s="127"/>
      <c r="K47" s="30"/>
      <c r="L47" s="128"/>
      <c r="M47" s="83"/>
      <c r="N47" s="31"/>
      <c r="O47" s="94"/>
      <c r="P47" s="53"/>
      <c r="Q47" s="54"/>
      <c r="R47" s="55"/>
      <c r="S47" s="129"/>
      <c r="T47" s="130"/>
      <c r="U47" s="26"/>
      <c r="V47" s="29"/>
    </row>
    <row r="48" spans="1:22" ht="12.75">
      <c r="A48" s="131"/>
      <c r="B48" s="37"/>
      <c r="C48" s="61"/>
      <c r="D48" s="146"/>
      <c r="E48" s="200"/>
      <c r="F48" s="128"/>
      <c r="G48" s="85"/>
      <c r="H48" s="31"/>
      <c r="I48" s="94"/>
      <c r="J48" s="127"/>
      <c r="K48" s="30"/>
      <c r="L48" s="128"/>
      <c r="M48" s="83"/>
      <c r="N48" s="31"/>
      <c r="O48" s="94"/>
      <c r="P48" s="51"/>
      <c r="Q48" s="44"/>
      <c r="R48" s="52"/>
      <c r="S48" s="129"/>
      <c r="T48" s="130"/>
      <c r="U48" s="26"/>
      <c r="V48" s="29"/>
    </row>
    <row r="49" spans="1:22" ht="12.75">
      <c r="A49" s="124"/>
      <c r="B49" s="37"/>
      <c r="C49" s="61"/>
      <c r="D49" s="127"/>
      <c r="E49" s="199"/>
      <c r="F49" s="135"/>
      <c r="G49" s="83"/>
      <c r="H49" s="31"/>
      <c r="I49" s="94"/>
      <c r="J49" s="127"/>
      <c r="K49" s="30"/>
      <c r="L49" s="128"/>
      <c r="M49" s="83"/>
      <c r="N49" s="31"/>
      <c r="O49" s="94"/>
      <c r="P49" s="51"/>
      <c r="Q49" s="44"/>
      <c r="R49" s="52"/>
      <c r="S49" s="140"/>
      <c r="T49" s="141"/>
      <c r="U49" s="26"/>
      <c r="V49" s="29"/>
    </row>
    <row r="50" spans="1:22" ht="12.75">
      <c r="A50" s="131"/>
      <c r="B50" s="36"/>
      <c r="C50" s="60"/>
      <c r="D50" s="127"/>
      <c r="E50" s="200"/>
      <c r="F50" s="128"/>
      <c r="G50" s="83"/>
      <c r="H50" s="31"/>
      <c r="I50" s="94"/>
      <c r="J50" s="127"/>
      <c r="K50" s="30"/>
      <c r="L50" s="128"/>
      <c r="M50" s="83"/>
      <c r="N50" s="31"/>
      <c r="O50" s="94"/>
      <c r="P50" s="51"/>
      <c r="Q50" s="44"/>
      <c r="R50" s="52"/>
      <c r="S50" s="129"/>
      <c r="T50" s="130"/>
      <c r="U50" s="26"/>
      <c r="V50" s="29"/>
    </row>
    <row r="51" spans="1:22" ht="12.75">
      <c r="A51" s="124"/>
      <c r="B51" s="152"/>
      <c r="C51" s="61"/>
      <c r="D51" s="127"/>
      <c r="E51" s="200"/>
      <c r="F51" s="128"/>
      <c r="G51" s="83"/>
      <c r="H51" s="31"/>
      <c r="I51" s="94"/>
      <c r="J51" s="127"/>
      <c r="K51" s="30"/>
      <c r="L51" s="128"/>
      <c r="M51" s="83"/>
      <c r="N51" s="31"/>
      <c r="O51" s="94"/>
      <c r="P51" s="51"/>
      <c r="Q51" s="44"/>
      <c r="R51" s="52"/>
      <c r="S51" s="129"/>
      <c r="T51" s="130"/>
      <c r="U51" s="26"/>
      <c r="V51" s="29"/>
    </row>
    <row r="52" spans="1:22" ht="12.75">
      <c r="A52" s="131"/>
      <c r="B52" s="36"/>
      <c r="C52" s="60"/>
      <c r="D52" s="127"/>
      <c r="E52" s="200"/>
      <c r="F52" s="128"/>
      <c r="G52" s="83"/>
      <c r="H52" s="31"/>
      <c r="I52" s="94"/>
      <c r="J52" s="127"/>
      <c r="K52" s="30"/>
      <c r="L52" s="128"/>
      <c r="M52" s="83"/>
      <c r="N52" s="31"/>
      <c r="O52" s="94"/>
      <c r="P52" s="51"/>
      <c r="Q52" s="44"/>
      <c r="R52" s="52"/>
      <c r="S52" s="140"/>
      <c r="T52" s="141"/>
      <c r="U52" s="26"/>
      <c r="V52" s="29"/>
    </row>
    <row r="53" spans="1:22" ht="12.75">
      <c r="A53" s="124"/>
      <c r="B53" s="37"/>
      <c r="C53" s="61"/>
      <c r="D53" s="146"/>
      <c r="E53" s="149"/>
      <c r="F53" s="150"/>
      <c r="G53" s="85"/>
      <c r="H53" s="95"/>
      <c r="I53" s="96"/>
      <c r="J53" s="127"/>
      <c r="K53" s="30"/>
      <c r="L53" s="128"/>
      <c r="M53" s="83"/>
      <c r="N53" s="31"/>
      <c r="O53" s="94"/>
      <c r="P53" s="51"/>
      <c r="Q53" s="44"/>
      <c r="R53" s="52"/>
      <c r="S53" s="129"/>
      <c r="T53" s="130"/>
      <c r="U53" s="26"/>
      <c r="V53" s="29"/>
    </row>
    <row r="54" spans="1:22" ht="12.75">
      <c r="A54" s="131"/>
      <c r="B54" s="36"/>
      <c r="C54" s="60"/>
      <c r="D54" s="127"/>
      <c r="E54" s="200"/>
      <c r="F54" s="128"/>
      <c r="G54" s="136"/>
      <c r="H54" s="31"/>
      <c r="I54" s="94"/>
      <c r="J54" s="127"/>
      <c r="K54" s="30"/>
      <c r="L54" s="128"/>
      <c r="M54" s="83"/>
      <c r="N54" s="31"/>
      <c r="O54" s="94"/>
      <c r="P54" s="51"/>
      <c r="Q54" s="44"/>
      <c r="R54" s="52"/>
      <c r="S54" s="129"/>
      <c r="T54" s="130"/>
      <c r="U54" s="26"/>
      <c r="V54" s="29"/>
    </row>
    <row r="55" spans="1:22" ht="12.75">
      <c r="A55" s="124"/>
      <c r="B55" s="37"/>
      <c r="C55" s="61"/>
      <c r="D55" s="127"/>
      <c r="E55" s="200"/>
      <c r="F55" s="128"/>
      <c r="G55" s="83"/>
      <c r="H55" s="31"/>
      <c r="I55" s="94"/>
      <c r="J55" s="127"/>
      <c r="K55" s="30"/>
      <c r="L55" s="128"/>
      <c r="M55" s="83"/>
      <c r="N55" s="31"/>
      <c r="O55" s="94"/>
      <c r="P55" s="51"/>
      <c r="Q55" s="44"/>
      <c r="R55" s="52"/>
      <c r="S55" s="140"/>
      <c r="T55" s="141"/>
      <c r="U55" s="26"/>
      <c r="V55" s="29"/>
    </row>
    <row r="56" spans="1:22" ht="12.75">
      <c r="A56" s="131"/>
      <c r="B56" s="36"/>
      <c r="C56" s="60"/>
      <c r="D56" s="127"/>
      <c r="E56" s="30"/>
      <c r="F56" s="128"/>
      <c r="G56" s="83"/>
      <c r="H56" s="31"/>
      <c r="I56" s="94"/>
      <c r="J56" s="127"/>
      <c r="K56" s="30"/>
      <c r="L56" s="128"/>
      <c r="M56" s="83"/>
      <c r="N56" s="31"/>
      <c r="O56" s="94"/>
      <c r="P56" s="51"/>
      <c r="Q56" s="44"/>
      <c r="R56" s="52"/>
      <c r="S56" s="129"/>
      <c r="T56" s="130"/>
      <c r="U56" s="26"/>
      <c r="V56" s="29"/>
    </row>
    <row r="57" spans="1:22" ht="12.75">
      <c r="A57" s="124"/>
      <c r="B57" s="37"/>
      <c r="C57" s="61"/>
      <c r="D57" s="127"/>
      <c r="E57" s="200"/>
      <c r="F57" s="128"/>
      <c r="G57" s="83"/>
      <c r="H57" s="31"/>
      <c r="I57" s="94"/>
      <c r="J57" s="127"/>
      <c r="K57" s="30"/>
      <c r="L57" s="128"/>
      <c r="M57" s="83"/>
      <c r="N57" s="31"/>
      <c r="O57" s="94"/>
      <c r="P57" s="51"/>
      <c r="Q57" s="44"/>
      <c r="R57" s="52"/>
      <c r="S57" s="129"/>
      <c r="T57" s="130"/>
      <c r="U57" s="26"/>
      <c r="V57" s="29"/>
    </row>
    <row r="58" spans="1:22" ht="12.75">
      <c r="A58" s="124"/>
      <c r="B58" s="36"/>
      <c r="C58" s="60"/>
      <c r="D58" s="127"/>
      <c r="E58" s="200"/>
      <c r="F58" s="128"/>
      <c r="G58" s="83"/>
      <c r="H58" s="31"/>
      <c r="I58" s="94"/>
      <c r="J58" s="127"/>
      <c r="K58" s="30"/>
      <c r="L58" s="128"/>
      <c r="M58" s="83"/>
      <c r="N58" s="31"/>
      <c r="O58" s="94"/>
      <c r="P58" s="51"/>
      <c r="Q58" s="44"/>
      <c r="R58" s="52"/>
      <c r="S58" s="140"/>
      <c r="T58" s="141"/>
      <c r="U58" s="26"/>
      <c r="V58" s="29"/>
    </row>
    <row r="59" spans="1:22" ht="12.75">
      <c r="A59" s="124"/>
      <c r="B59" s="37"/>
      <c r="C59" s="61"/>
      <c r="D59" s="127"/>
      <c r="E59" s="200"/>
      <c r="F59" s="128"/>
      <c r="G59" s="83"/>
      <c r="H59" s="31"/>
      <c r="I59" s="94"/>
      <c r="J59" s="127"/>
      <c r="K59" s="30"/>
      <c r="L59" s="128"/>
      <c r="M59" s="83"/>
      <c r="N59" s="31"/>
      <c r="O59" s="94"/>
      <c r="P59" s="51"/>
      <c r="Q59" s="44"/>
      <c r="R59" s="52"/>
      <c r="S59" s="129"/>
      <c r="T59" s="130"/>
      <c r="U59" s="26"/>
      <c r="V59" s="29"/>
    </row>
    <row r="60" spans="1:22" ht="12.75">
      <c r="A60" s="124"/>
      <c r="B60" s="36"/>
      <c r="C60" s="60"/>
      <c r="D60" s="127"/>
      <c r="E60" s="199"/>
      <c r="F60" s="135"/>
      <c r="G60" s="83"/>
      <c r="H60" s="137"/>
      <c r="I60" s="138"/>
      <c r="J60" s="127"/>
      <c r="K60" s="30"/>
      <c r="L60" s="128"/>
      <c r="M60" s="83"/>
      <c r="N60" s="31"/>
      <c r="O60" s="94"/>
      <c r="P60" s="51"/>
      <c r="Q60" s="44"/>
      <c r="R60" s="52"/>
      <c r="S60" s="129"/>
      <c r="T60" s="130"/>
      <c r="U60" s="26"/>
      <c r="V60" s="29"/>
    </row>
    <row r="61" spans="1:22" ht="12.75">
      <c r="A61" s="124"/>
      <c r="B61" s="37"/>
      <c r="C61" s="61"/>
      <c r="D61" s="146"/>
      <c r="E61" s="200"/>
      <c r="F61" s="128"/>
      <c r="G61" s="85"/>
      <c r="H61" s="31"/>
      <c r="I61" s="94"/>
      <c r="J61" s="127"/>
      <c r="K61" s="30"/>
      <c r="L61" s="128"/>
      <c r="M61" s="83"/>
      <c r="N61" s="31"/>
      <c r="O61" s="94"/>
      <c r="P61" s="51"/>
      <c r="Q61" s="44"/>
      <c r="R61" s="52"/>
      <c r="S61" s="140"/>
      <c r="T61" s="141"/>
      <c r="U61" s="26"/>
      <c r="V61" s="29"/>
    </row>
    <row r="62" spans="1:22" ht="12.75">
      <c r="A62" s="124"/>
      <c r="B62" s="36"/>
      <c r="C62" s="60"/>
      <c r="D62" s="127"/>
      <c r="E62" s="200"/>
      <c r="F62" s="128"/>
      <c r="G62" s="83"/>
      <c r="H62" s="31"/>
      <c r="I62" s="94"/>
      <c r="J62" s="127"/>
      <c r="K62" s="30"/>
      <c r="L62" s="128"/>
      <c r="M62" s="83"/>
      <c r="N62" s="31"/>
      <c r="O62" s="94"/>
      <c r="P62" s="51"/>
      <c r="Q62" s="44"/>
      <c r="R62" s="52"/>
      <c r="S62" s="129"/>
      <c r="T62" s="130"/>
      <c r="U62" s="26"/>
      <c r="V62" s="29"/>
    </row>
    <row r="63" spans="1:22" ht="12.75">
      <c r="A63" s="124"/>
      <c r="B63" s="37"/>
      <c r="C63" s="61"/>
      <c r="D63" s="146"/>
      <c r="E63" s="139"/>
      <c r="F63" s="135"/>
      <c r="G63" s="85"/>
      <c r="H63" s="137"/>
      <c r="I63" s="138"/>
      <c r="J63" s="127"/>
      <c r="K63" s="30"/>
      <c r="L63" s="128"/>
      <c r="M63" s="83"/>
      <c r="N63" s="31"/>
      <c r="O63" s="94"/>
      <c r="P63" s="51"/>
      <c r="Q63" s="44"/>
      <c r="R63" s="52"/>
      <c r="S63" s="129"/>
      <c r="T63" s="130"/>
      <c r="U63" s="26"/>
      <c r="V63" s="29"/>
    </row>
    <row r="64" spans="1:22" ht="12.75">
      <c r="A64" s="131"/>
      <c r="B64" s="37"/>
      <c r="C64" s="61"/>
      <c r="D64" s="127"/>
      <c r="E64" s="200"/>
      <c r="F64" s="128"/>
      <c r="G64" s="83"/>
      <c r="H64" s="31"/>
      <c r="I64" s="94"/>
      <c r="J64" s="127"/>
      <c r="K64" s="30"/>
      <c r="L64" s="128"/>
      <c r="M64" s="83"/>
      <c r="N64" s="31"/>
      <c r="O64" s="94"/>
      <c r="P64" s="51"/>
      <c r="Q64" s="44"/>
      <c r="R64" s="52"/>
      <c r="S64" s="140"/>
      <c r="T64" s="141"/>
      <c r="U64" s="26"/>
      <c r="V64" s="29"/>
    </row>
    <row r="65" spans="1:22" ht="12.75">
      <c r="A65" s="124"/>
      <c r="B65" s="151"/>
      <c r="C65" s="60"/>
      <c r="D65" s="146"/>
      <c r="E65" s="200"/>
      <c r="F65" s="128"/>
      <c r="G65" s="85"/>
      <c r="H65" s="31"/>
      <c r="I65" s="94"/>
      <c r="J65" s="127"/>
      <c r="K65" s="30"/>
      <c r="L65" s="128"/>
      <c r="M65" s="83"/>
      <c r="N65" s="31"/>
      <c r="O65" s="94"/>
      <c r="P65" s="51"/>
      <c r="Q65" s="44"/>
      <c r="R65" s="52"/>
      <c r="S65" s="129"/>
      <c r="T65" s="130"/>
      <c r="U65" s="26"/>
      <c r="V65" s="29"/>
    </row>
    <row r="66" spans="1:22" ht="12.75">
      <c r="A66" s="131"/>
      <c r="B66" s="37"/>
      <c r="C66" s="61"/>
      <c r="D66" s="127"/>
      <c r="E66" s="199"/>
      <c r="F66" s="135"/>
      <c r="G66" s="83"/>
      <c r="H66" s="31"/>
      <c r="I66" s="94"/>
      <c r="J66" s="127"/>
      <c r="K66" s="30"/>
      <c r="L66" s="128"/>
      <c r="M66" s="83"/>
      <c r="N66" s="31"/>
      <c r="O66" s="94"/>
      <c r="P66" s="53"/>
      <c r="Q66" s="54"/>
      <c r="R66" s="55"/>
      <c r="S66" s="129"/>
      <c r="T66" s="130"/>
      <c r="U66" s="26"/>
      <c r="V66" s="29"/>
    </row>
    <row r="67" spans="1:22" ht="12.75">
      <c r="A67" s="124"/>
      <c r="B67" s="36"/>
      <c r="C67" s="60"/>
      <c r="D67" s="127"/>
      <c r="E67" s="200"/>
      <c r="F67" s="128"/>
      <c r="G67" s="83"/>
      <c r="H67" s="31"/>
      <c r="I67" s="94"/>
      <c r="J67" s="127"/>
      <c r="K67" s="30"/>
      <c r="L67" s="128"/>
      <c r="M67" s="83"/>
      <c r="N67" s="31"/>
      <c r="O67" s="94"/>
      <c r="P67" s="51"/>
      <c r="Q67" s="44"/>
      <c r="R67" s="52"/>
      <c r="S67" s="140"/>
      <c r="T67" s="141"/>
      <c r="U67" s="26"/>
      <c r="V67" s="29"/>
    </row>
    <row r="68" spans="1:22" ht="12.75">
      <c r="A68" s="131"/>
      <c r="B68" s="37"/>
      <c r="C68" s="61"/>
      <c r="D68" s="127"/>
      <c r="E68" s="200"/>
      <c r="F68" s="128"/>
      <c r="G68" s="83"/>
      <c r="H68" s="31"/>
      <c r="I68" s="94"/>
      <c r="J68" s="127"/>
      <c r="K68" s="30"/>
      <c r="L68" s="128"/>
      <c r="M68" s="83"/>
      <c r="N68" s="31"/>
      <c r="O68" s="94"/>
      <c r="P68" s="53"/>
      <c r="Q68" s="44"/>
      <c r="R68" s="52"/>
      <c r="S68" s="129"/>
      <c r="T68" s="130"/>
      <c r="U68" s="26"/>
      <c r="V68" s="29"/>
    </row>
    <row r="69" spans="1:22" ht="12.75">
      <c r="A69" s="124"/>
      <c r="B69" s="36"/>
      <c r="C69" s="60"/>
      <c r="D69" s="127"/>
      <c r="E69" s="200"/>
      <c r="F69" s="128"/>
      <c r="G69" s="83"/>
      <c r="H69" s="31"/>
      <c r="I69" s="94"/>
      <c r="J69" s="127"/>
      <c r="K69" s="30"/>
      <c r="L69" s="128"/>
      <c r="M69" s="83"/>
      <c r="N69" s="31"/>
      <c r="O69" s="94"/>
      <c r="P69" s="51"/>
      <c r="Q69" s="54"/>
      <c r="R69" s="55"/>
      <c r="S69" s="129"/>
      <c r="T69" s="130"/>
      <c r="U69" s="26"/>
      <c r="V69" s="29"/>
    </row>
    <row r="70" spans="1:22" ht="12.75">
      <c r="A70" s="131"/>
      <c r="B70" s="37"/>
      <c r="C70" s="61"/>
      <c r="D70" s="146"/>
      <c r="E70" s="149"/>
      <c r="F70" s="150"/>
      <c r="G70" s="85"/>
      <c r="H70" s="95"/>
      <c r="I70" s="96"/>
      <c r="J70" s="127"/>
      <c r="K70" s="30"/>
      <c r="L70" s="128"/>
      <c r="M70" s="83"/>
      <c r="N70" s="31"/>
      <c r="O70" s="94"/>
      <c r="P70" s="53"/>
      <c r="Q70" s="44"/>
      <c r="R70" s="52"/>
      <c r="S70" s="140"/>
      <c r="T70" s="141"/>
      <c r="U70" s="26"/>
      <c r="V70" s="29"/>
    </row>
    <row r="71" spans="1:22" ht="12.75">
      <c r="A71" s="124"/>
      <c r="B71" s="37"/>
      <c r="C71" s="61"/>
      <c r="D71" s="127"/>
      <c r="E71" s="200"/>
      <c r="F71" s="128"/>
      <c r="G71" s="136"/>
      <c r="H71" s="31"/>
      <c r="I71" s="94"/>
      <c r="J71" s="127"/>
      <c r="K71" s="30"/>
      <c r="L71" s="128"/>
      <c r="M71" s="83"/>
      <c r="N71" s="31"/>
      <c r="O71" s="94"/>
      <c r="P71" s="51"/>
      <c r="Q71" s="44"/>
      <c r="R71" s="52"/>
      <c r="S71" s="129"/>
      <c r="T71" s="130"/>
      <c r="U71" s="26"/>
      <c r="V71" s="29"/>
    </row>
    <row r="72" spans="1:22" ht="12.75">
      <c r="A72" s="131"/>
      <c r="B72" s="37"/>
      <c r="C72" s="61"/>
      <c r="D72" s="127"/>
      <c r="E72" s="200"/>
      <c r="F72" s="128"/>
      <c r="G72" s="83"/>
      <c r="H72" s="31"/>
      <c r="I72" s="94"/>
      <c r="J72" s="127"/>
      <c r="K72" s="30"/>
      <c r="L72" s="128"/>
      <c r="M72" s="83"/>
      <c r="N72" s="31"/>
      <c r="O72" s="94"/>
      <c r="P72" s="53"/>
      <c r="Q72" s="54"/>
      <c r="R72" s="55"/>
      <c r="S72" s="129"/>
      <c r="T72" s="130"/>
      <c r="U72" s="26"/>
      <c r="V72" s="29"/>
    </row>
    <row r="73" spans="1:22" ht="12.75">
      <c r="A73" s="124"/>
      <c r="B73" s="36"/>
      <c r="C73" s="60"/>
      <c r="D73" s="127"/>
      <c r="E73" s="30"/>
      <c r="F73" s="128"/>
      <c r="G73" s="83"/>
      <c r="H73" s="31"/>
      <c r="I73" s="94"/>
      <c r="J73" s="127"/>
      <c r="K73" s="30"/>
      <c r="L73" s="128"/>
      <c r="M73" s="83"/>
      <c r="N73" s="31"/>
      <c r="O73" s="94"/>
      <c r="P73" s="51"/>
      <c r="Q73" s="44"/>
      <c r="R73" s="52"/>
      <c r="S73" s="140"/>
      <c r="T73" s="141"/>
      <c r="U73" s="26"/>
      <c r="V73" s="29"/>
    </row>
    <row r="74" spans="1:22" ht="12.75">
      <c r="A74" s="131"/>
      <c r="B74" s="37"/>
      <c r="C74" s="61"/>
      <c r="D74" s="127"/>
      <c r="E74" s="200"/>
      <c r="F74" s="128"/>
      <c r="G74" s="83"/>
      <c r="H74" s="31"/>
      <c r="I74" s="94"/>
      <c r="J74" s="127"/>
      <c r="K74" s="30"/>
      <c r="L74" s="128"/>
      <c r="M74" s="83"/>
      <c r="N74" s="31"/>
      <c r="O74" s="94"/>
      <c r="P74" s="53"/>
      <c r="Q74" s="44"/>
      <c r="R74" s="52"/>
      <c r="S74" s="129"/>
      <c r="T74" s="130"/>
      <c r="U74" s="26"/>
      <c r="V74" s="29"/>
    </row>
    <row r="75" spans="1:22" ht="12.75">
      <c r="A75" s="124"/>
      <c r="B75" s="36"/>
      <c r="C75" s="60"/>
      <c r="D75" s="127"/>
      <c r="E75" s="200"/>
      <c r="F75" s="128"/>
      <c r="G75" s="83"/>
      <c r="H75" s="31"/>
      <c r="I75" s="94"/>
      <c r="J75" s="127"/>
      <c r="K75" s="30"/>
      <c r="L75" s="128"/>
      <c r="M75" s="83"/>
      <c r="N75" s="31"/>
      <c r="O75" s="94"/>
      <c r="P75" s="51"/>
      <c r="Q75" s="54"/>
      <c r="R75" s="55"/>
      <c r="S75" s="129"/>
      <c r="T75" s="130"/>
      <c r="U75" s="26"/>
      <c r="V75" s="29"/>
    </row>
    <row r="76" spans="1:22" ht="12.75">
      <c r="A76" s="131"/>
      <c r="B76" s="37"/>
      <c r="C76" s="61"/>
      <c r="D76" s="127"/>
      <c r="E76" s="200"/>
      <c r="F76" s="128"/>
      <c r="G76" s="83"/>
      <c r="H76" s="31"/>
      <c r="I76" s="94"/>
      <c r="J76" s="127"/>
      <c r="K76" s="30"/>
      <c r="L76" s="128"/>
      <c r="M76" s="83"/>
      <c r="N76" s="31"/>
      <c r="O76" s="94"/>
      <c r="P76" s="53"/>
      <c r="Q76" s="44"/>
      <c r="R76" s="52"/>
      <c r="S76" s="140"/>
      <c r="T76" s="141"/>
      <c r="U76" s="26"/>
      <c r="V76" s="29"/>
    </row>
    <row r="77" spans="1:22" ht="12.75">
      <c r="A77" s="124"/>
      <c r="B77" s="151"/>
      <c r="C77" s="60"/>
      <c r="D77" s="127"/>
      <c r="E77" s="199"/>
      <c r="F77" s="135"/>
      <c r="G77" s="83"/>
      <c r="H77" s="137"/>
      <c r="I77" s="138"/>
      <c r="J77" s="127"/>
      <c r="K77" s="30"/>
      <c r="L77" s="128"/>
      <c r="M77" s="83"/>
      <c r="N77" s="31"/>
      <c r="O77" s="94"/>
      <c r="P77" s="51"/>
      <c r="Q77" s="44"/>
      <c r="R77" s="52"/>
      <c r="S77" s="129"/>
      <c r="T77" s="130"/>
      <c r="U77" s="26"/>
      <c r="V77" s="29"/>
    </row>
    <row r="78" spans="1:22" ht="12.75">
      <c r="A78" s="124"/>
      <c r="B78" s="152"/>
      <c r="C78" s="61"/>
      <c r="D78" s="146"/>
      <c r="E78" s="200"/>
      <c r="F78" s="128"/>
      <c r="G78" s="85"/>
      <c r="H78" s="31"/>
      <c r="I78" s="94"/>
      <c r="J78" s="127"/>
      <c r="K78" s="30"/>
      <c r="L78" s="128"/>
      <c r="M78" s="83"/>
      <c r="N78" s="31"/>
      <c r="O78" s="94"/>
      <c r="P78" s="53"/>
      <c r="Q78" s="54"/>
      <c r="R78" s="55"/>
      <c r="S78" s="129"/>
      <c r="T78" s="130"/>
      <c r="U78" s="26"/>
      <c r="V78" s="29"/>
    </row>
    <row r="79" spans="1:22" ht="12.75">
      <c r="A79" s="131"/>
      <c r="B79" s="36"/>
      <c r="C79" s="60"/>
      <c r="D79" s="127"/>
      <c r="E79" s="200"/>
      <c r="F79" s="128"/>
      <c r="G79" s="83"/>
      <c r="H79" s="31"/>
      <c r="I79" s="94"/>
      <c r="J79" s="127"/>
      <c r="K79" s="30"/>
      <c r="L79" s="128"/>
      <c r="M79" s="83"/>
      <c r="N79" s="31"/>
      <c r="O79" s="94"/>
      <c r="P79" s="51"/>
      <c r="Q79" s="44"/>
      <c r="R79" s="52"/>
      <c r="S79" s="140"/>
      <c r="T79" s="141"/>
      <c r="U79" s="26"/>
      <c r="V79" s="29"/>
    </row>
    <row r="80" spans="1:22" ht="12.75">
      <c r="A80" s="124"/>
      <c r="B80" s="37"/>
      <c r="C80" s="61"/>
      <c r="D80" s="146"/>
      <c r="E80" s="139"/>
      <c r="F80" s="135"/>
      <c r="G80" s="85"/>
      <c r="H80" s="137"/>
      <c r="I80" s="138"/>
      <c r="J80" s="127"/>
      <c r="K80" s="30"/>
      <c r="L80" s="128"/>
      <c r="M80" s="83"/>
      <c r="N80" s="31"/>
      <c r="O80" s="94"/>
      <c r="P80" s="51"/>
      <c r="Q80" s="44"/>
      <c r="R80" s="52"/>
      <c r="S80" s="129"/>
      <c r="T80" s="130"/>
      <c r="U80" s="26"/>
      <c r="V80" s="29"/>
    </row>
    <row r="81" spans="1:22" ht="12.75">
      <c r="A81" s="131"/>
      <c r="B81" s="36"/>
      <c r="C81" s="60"/>
      <c r="D81" s="127"/>
      <c r="E81" s="200"/>
      <c r="F81" s="128"/>
      <c r="G81" s="83"/>
      <c r="H81" s="31"/>
      <c r="I81" s="94"/>
      <c r="J81" s="127"/>
      <c r="K81" s="30"/>
      <c r="L81" s="128"/>
      <c r="M81" s="83"/>
      <c r="N81" s="31"/>
      <c r="O81" s="94"/>
      <c r="P81" s="51"/>
      <c r="Q81" s="44"/>
      <c r="R81" s="52"/>
      <c r="S81" s="129"/>
      <c r="T81" s="130"/>
      <c r="U81" s="26"/>
      <c r="V81" s="29"/>
    </row>
    <row r="82" spans="1:22" ht="12.75">
      <c r="A82" s="124"/>
      <c r="B82" s="37"/>
      <c r="C82" s="61"/>
      <c r="D82" s="146"/>
      <c r="E82" s="200"/>
      <c r="F82" s="128"/>
      <c r="G82" s="85"/>
      <c r="H82" s="31"/>
      <c r="I82" s="94"/>
      <c r="J82" s="127"/>
      <c r="K82" s="30"/>
      <c r="L82" s="128"/>
      <c r="M82" s="83"/>
      <c r="N82" s="31"/>
      <c r="O82" s="94"/>
      <c r="P82" s="51"/>
      <c r="Q82" s="44"/>
      <c r="R82" s="52"/>
      <c r="S82" s="140"/>
      <c r="T82" s="141"/>
      <c r="U82" s="26"/>
      <c r="V82" s="29"/>
    </row>
    <row r="83" spans="1:22" ht="12.75">
      <c r="A83" s="124"/>
      <c r="B83" s="36"/>
      <c r="C83" s="60"/>
      <c r="D83" s="127"/>
      <c r="E83" s="199"/>
      <c r="F83" s="135"/>
      <c r="G83" s="83"/>
      <c r="H83" s="31"/>
      <c r="I83" s="94"/>
      <c r="J83" s="127"/>
      <c r="K83" s="30"/>
      <c r="L83" s="128"/>
      <c r="M83" s="83"/>
      <c r="N83" s="31"/>
      <c r="O83" s="94"/>
      <c r="P83" s="51"/>
      <c r="Q83" s="44"/>
      <c r="R83" s="52"/>
      <c r="S83" s="129"/>
      <c r="T83" s="130"/>
      <c r="U83" s="26"/>
      <c r="V83" s="29"/>
    </row>
    <row r="84" spans="1:22" ht="12.75">
      <c r="A84" s="131"/>
      <c r="B84" s="37"/>
      <c r="C84" s="61"/>
      <c r="D84" s="127"/>
      <c r="E84" s="200"/>
      <c r="F84" s="128"/>
      <c r="G84" s="83"/>
      <c r="H84" s="31"/>
      <c r="I84" s="94"/>
      <c r="J84" s="127"/>
      <c r="K84" s="30"/>
      <c r="L84" s="128"/>
      <c r="M84" s="83"/>
      <c r="N84" s="31"/>
      <c r="O84" s="94"/>
      <c r="P84" s="51"/>
      <c r="Q84" s="44"/>
      <c r="R84" s="52"/>
      <c r="S84" s="129"/>
      <c r="T84" s="130"/>
      <c r="U84" s="26"/>
      <c r="V84" s="29"/>
    </row>
    <row r="85" spans="1:22" ht="12.75">
      <c r="A85" s="124"/>
      <c r="B85" s="38"/>
      <c r="C85" s="62"/>
      <c r="D85" s="127"/>
      <c r="E85" s="200"/>
      <c r="F85" s="128"/>
      <c r="G85" s="83"/>
      <c r="H85" s="31"/>
      <c r="I85" s="94"/>
      <c r="J85" s="127"/>
      <c r="K85" s="30"/>
      <c r="L85" s="128"/>
      <c r="M85" s="83"/>
      <c r="N85" s="31"/>
      <c r="O85" s="94"/>
      <c r="P85" s="51"/>
      <c r="Q85" s="44"/>
      <c r="R85" s="52"/>
      <c r="S85" s="140"/>
      <c r="T85" s="141"/>
      <c r="U85" s="26"/>
      <c r="V85" s="29"/>
    </row>
    <row r="86" spans="1:22" ht="12.75">
      <c r="A86" s="131"/>
      <c r="B86" s="151"/>
      <c r="C86" s="60"/>
      <c r="D86" s="127"/>
      <c r="E86" s="200"/>
      <c r="F86" s="128"/>
      <c r="G86" s="83"/>
      <c r="H86" s="31"/>
      <c r="I86" s="94"/>
      <c r="J86" s="127"/>
      <c r="K86" s="30"/>
      <c r="L86" s="128"/>
      <c r="M86" s="83"/>
      <c r="N86" s="31"/>
      <c r="O86" s="94"/>
      <c r="P86" s="51"/>
      <c r="Q86" s="44"/>
      <c r="R86" s="52"/>
      <c r="S86" s="129"/>
      <c r="T86" s="130"/>
      <c r="U86" s="26"/>
      <c r="V86" s="29"/>
    </row>
    <row r="87" spans="1:22" ht="12.75">
      <c r="A87" s="124"/>
      <c r="B87" s="37"/>
      <c r="C87" s="61"/>
      <c r="D87" s="146"/>
      <c r="E87" s="149"/>
      <c r="F87" s="150"/>
      <c r="G87" s="85"/>
      <c r="H87" s="95"/>
      <c r="I87" s="96"/>
      <c r="J87" s="127"/>
      <c r="K87" s="30"/>
      <c r="L87" s="128"/>
      <c r="M87" s="83"/>
      <c r="N87" s="31"/>
      <c r="O87" s="94"/>
      <c r="P87" s="51"/>
      <c r="Q87" s="44"/>
      <c r="R87" s="52"/>
      <c r="S87" s="129"/>
      <c r="T87" s="130"/>
      <c r="U87" s="26"/>
      <c r="V87" s="29"/>
    </row>
    <row r="88" spans="1:22" ht="12.75">
      <c r="A88" s="131"/>
      <c r="B88" s="36"/>
      <c r="C88" s="60"/>
      <c r="D88" s="127"/>
      <c r="E88" s="200"/>
      <c r="F88" s="128"/>
      <c r="G88" s="136"/>
      <c r="H88" s="31"/>
      <c r="I88" s="94"/>
      <c r="J88" s="127"/>
      <c r="K88" s="30"/>
      <c r="L88" s="128"/>
      <c r="M88" s="83"/>
      <c r="N88" s="31"/>
      <c r="O88" s="94"/>
      <c r="P88" s="51"/>
      <c r="Q88" s="44"/>
      <c r="R88" s="52"/>
      <c r="S88" s="140"/>
      <c r="T88" s="141"/>
      <c r="U88" s="26"/>
      <c r="V88" s="29"/>
    </row>
    <row r="89" spans="1:22" ht="12.75">
      <c r="A89" s="124"/>
      <c r="B89" s="37"/>
      <c r="C89" s="61"/>
      <c r="D89" s="127"/>
      <c r="E89" s="200"/>
      <c r="F89" s="128"/>
      <c r="G89" s="83"/>
      <c r="H89" s="31"/>
      <c r="I89" s="94"/>
      <c r="J89" s="127"/>
      <c r="K89" s="30"/>
      <c r="L89" s="128"/>
      <c r="M89" s="83"/>
      <c r="N89" s="31"/>
      <c r="O89" s="94"/>
      <c r="P89" s="51"/>
      <c r="Q89" s="44"/>
      <c r="R89" s="52"/>
      <c r="S89" s="129"/>
      <c r="T89" s="130"/>
      <c r="U89" s="26"/>
      <c r="V89" s="29"/>
    </row>
    <row r="90" spans="1:22" ht="12.75">
      <c r="A90" s="131"/>
      <c r="B90" s="37"/>
      <c r="C90" s="61"/>
      <c r="D90" s="127"/>
      <c r="E90" s="30"/>
      <c r="F90" s="128"/>
      <c r="G90" s="83"/>
      <c r="H90" s="31"/>
      <c r="I90" s="94"/>
      <c r="J90" s="127"/>
      <c r="K90" s="30"/>
      <c r="L90" s="128"/>
      <c r="M90" s="83"/>
      <c r="N90" s="31"/>
      <c r="O90" s="94"/>
      <c r="P90" s="51"/>
      <c r="Q90" s="44"/>
      <c r="R90" s="52"/>
      <c r="S90" s="129"/>
      <c r="T90" s="130"/>
      <c r="U90" s="26"/>
      <c r="V90" s="29"/>
    </row>
    <row r="91" spans="1:22" ht="12.75">
      <c r="A91" s="124"/>
      <c r="B91" s="151"/>
      <c r="C91" s="60"/>
      <c r="D91" s="127"/>
      <c r="E91" s="200"/>
      <c r="F91" s="128"/>
      <c r="G91" s="83"/>
      <c r="H91" s="31"/>
      <c r="I91" s="94"/>
      <c r="J91" s="127"/>
      <c r="K91" s="30"/>
      <c r="L91" s="128"/>
      <c r="M91" s="83"/>
      <c r="N91" s="31"/>
      <c r="O91" s="94"/>
      <c r="P91" s="51"/>
      <c r="Q91" s="44"/>
      <c r="R91" s="52"/>
      <c r="S91" s="140"/>
      <c r="T91" s="141"/>
      <c r="U91" s="26"/>
      <c r="V91" s="29"/>
    </row>
    <row r="92" spans="1:22" ht="12.75">
      <c r="A92" s="131"/>
      <c r="B92" s="37"/>
      <c r="C92" s="153"/>
      <c r="D92" s="127"/>
      <c r="E92" s="200"/>
      <c r="F92" s="128"/>
      <c r="G92" s="83"/>
      <c r="H92" s="31"/>
      <c r="I92" s="94"/>
      <c r="J92" s="127"/>
      <c r="K92" s="30"/>
      <c r="L92" s="128"/>
      <c r="M92" s="83"/>
      <c r="N92" s="31"/>
      <c r="O92" s="94"/>
      <c r="P92" s="51"/>
      <c r="Q92" s="44"/>
      <c r="R92" s="52"/>
      <c r="S92" s="129"/>
      <c r="T92" s="130"/>
      <c r="U92" s="26"/>
      <c r="V92" s="29"/>
    </row>
    <row r="93" spans="1:22" ht="12.75">
      <c r="A93" s="124"/>
      <c r="B93" s="38"/>
      <c r="C93" s="154"/>
      <c r="D93" s="127"/>
      <c r="E93" s="200"/>
      <c r="F93" s="128"/>
      <c r="G93" s="83"/>
      <c r="H93" s="31"/>
      <c r="I93" s="94"/>
      <c r="J93" s="127"/>
      <c r="K93" s="30"/>
      <c r="L93" s="128"/>
      <c r="M93" s="83"/>
      <c r="N93" s="31"/>
      <c r="O93" s="94"/>
      <c r="P93" s="51"/>
      <c r="Q93" s="44"/>
      <c r="R93" s="52"/>
      <c r="S93" s="129"/>
      <c r="T93" s="130"/>
      <c r="U93" s="26"/>
      <c r="V93" s="29"/>
    </row>
    <row r="94" spans="1:22" ht="12.75">
      <c r="A94" s="131"/>
      <c r="B94" s="36"/>
      <c r="C94" s="60"/>
      <c r="D94" s="127"/>
      <c r="E94" s="199"/>
      <c r="F94" s="135"/>
      <c r="G94" s="83"/>
      <c r="H94" s="137"/>
      <c r="I94" s="138"/>
      <c r="J94" s="127"/>
      <c r="K94" s="30"/>
      <c r="L94" s="128"/>
      <c r="M94" s="83"/>
      <c r="N94" s="31"/>
      <c r="O94" s="94"/>
      <c r="P94" s="51"/>
      <c r="Q94" s="44"/>
      <c r="R94" s="52"/>
      <c r="S94" s="140"/>
      <c r="T94" s="141"/>
      <c r="U94" s="26"/>
      <c r="V94" s="29"/>
    </row>
    <row r="95" spans="1:22" ht="12.75">
      <c r="A95" s="124"/>
      <c r="B95" s="37"/>
      <c r="C95" s="61"/>
      <c r="D95" s="146"/>
      <c r="E95" s="200"/>
      <c r="F95" s="128"/>
      <c r="G95" s="85"/>
      <c r="H95" s="31"/>
      <c r="I95" s="94"/>
      <c r="J95" s="127"/>
      <c r="K95" s="30"/>
      <c r="L95" s="128"/>
      <c r="M95" s="83"/>
      <c r="N95" s="31"/>
      <c r="O95" s="94"/>
      <c r="P95" s="51"/>
      <c r="Q95" s="44"/>
      <c r="R95" s="52"/>
      <c r="S95" s="129"/>
      <c r="T95" s="130"/>
      <c r="U95" s="26"/>
      <c r="V95" s="29"/>
    </row>
    <row r="96" spans="1:22" ht="12.75">
      <c r="A96" s="131"/>
      <c r="B96" s="36"/>
      <c r="C96" s="60"/>
      <c r="D96" s="127"/>
      <c r="E96" s="200"/>
      <c r="F96" s="128"/>
      <c r="G96" s="83"/>
      <c r="H96" s="31"/>
      <c r="I96" s="94"/>
      <c r="J96" s="127"/>
      <c r="K96" s="30"/>
      <c r="L96" s="128"/>
      <c r="M96" s="83"/>
      <c r="N96" s="31"/>
      <c r="O96" s="94"/>
      <c r="P96" s="51"/>
      <c r="Q96" s="44"/>
      <c r="R96" s="52"/>
      <c r="S96" s="129"/>
      <c r="T96" s="130"/>
      <c r="U96" s="26"/>
      <c r="V96" s="29"/>
    </row>
    <row r="97" spans="1:22" ht="12.75">
      <c r="A97" s="124"/>
      <c r="B97" s="37"/>
      <c r="C97" s="61"/>
      <c r="D97" s="146"/>
      <c r="E97" s="139"/>
      <c r="F97" s="135"/>
      <c r="G97" s="85"/>
      <c r="H97" s="137"/>
      <c r="I97" s="138"/>
      <c r="J97" s="127"/>
      <c r="K97" s="30"/>
      <c r="L97" s="128"/>
      <c r="M97" s="83"/>
      <c r="N97" s="31"/>
      <c r="O97" s="94"/>
      <c r="P97" s="53"/>
      <c r="Q97" s="54"/>
      <c r="R97" s="55"/>
      <c r="S97" s="140"/>
      <c r="T97" s="141"/>
      <c r="U97" s="26"/>
      <c r="V97" s="29"/>
    </row>
    <row r="98" spans="1:22" ht="12.75">
      <c r="A98" s="124"/>
      <c r="B98" s="37"/>
      <c r="C98" s="61"/>
      <c r="D98" s="127"/>
      <c r="E98" s="200"/>
      <c r="F98" s="128"/>
      <c r="G98" s="83"/>
      <c r="H98" s="31"/>
      <c r="I98" s="94"/>
      <c r="J98" s="127"/>
      <c r="K98" s="30"/>
      <c r="L98" s="128"/>
      <c r="M98" s="83"/>
      <c r="N98" s="31"/>
      <c r="O98" s="94"/>
      <c r="P98" s="51"/>
      <c r="Q98" s="44"/>
      <c r="R98" s="52"/>
      <c r="S98" s="129"/>
      <c r="T98" s="130"/>
      <c r="U98" s="26"/>
      <c r="V98" s="29"/>
    </row>
    <row r="99" spans="1:22" ht="12.75">
      <c r="A99" s="124"/>
      <c r="B99" s="37"/>
      <c r="C99" s="61"/>
      <c r="D99" s="146"/>
      <c r="E99" s="200"/>
      <c r="F99" s="128"/>
      <c r="G99" s="85"/>
      <c r="H99" s="31"/>
      <c r="I99" s="94"/>
      <c r="J99" s="127"/>
      <c r="K99" s="30"/>
      <c r="L99" s="128"/>
      <c r="M99" s="83"/>
      <c r="N99" s="31"/>
      <c r="O99" s="94"/>
      <c r="P99" s="53"/>
      <c r="Q99" s="44"/>
      <c r="R99" s="52"/>
      <c r="S99" s="129"/>
      <c r="T99" s="130"/>
      <c r="U99" s="26"/>
      <c r="V99" s="29"/>
    </row>
    <row r="100" spans="1:22" ht="12.75">
      <c r="A100" s="124"/>
      <c r="B100" s="152"/>
      <c r="C100" s="61"/>
      <c r="D100" s="127"/>
      <c r="E100" s="199"/>
      <c r="F100" s="135"/>
      <c r="G100" s="83"/>
      <c r="H100" s="31"/>
      <c r="I100" s="94"/>
      <c r="J100" s="127"/>
      <c r="K100" s="30"/>
      <c r="L100" s="128"/>
      <c r="M100" s="83"/>
      <c r="N100" s="31"/>
      <c r="O100" s="94"/>
      <c r="P100" s="51"/>
      <c r="Q100" s="54"/>
      <c r="R100" s="55"/>
      <c r="S100" s="140"/>
      <c r="T100" s="141"/>
      <c r="U100" s="26"/>
      <c r="V100" s="29"/>
    </row>
    <row r="101" spans="1:22" ht="12.75">
      <c r="A101" s="124"/>
      <c r="B101" s="152"/>
      <c r="C101" s="61"/>
      <c r="D101" s="127"/>
      <c r="E101" s="200"/>
      <c r="F101" s="128"/>
      <c r="G101" s="83"/>
      <c r="H101" s="31"/>
      <c r="I101" s="94"/>
      <c r="J101" s="127"/>
      <c r="K101" s="30"/>
      <c r="L101" s="128"/>
      <c r="M101" s="83"/>
      <c r="N101" s="31"/>
      <c r="O101" s="94"/>
      <c r="P101" s="53"/>
      <c r="Q101" s="44"/>
      <c r="R101" s="52"/>
      <c r="S101" s="129"/>
      <c r="T101" s="130"/>
      <c r="U101" s="26"/>
      <c r="V101" s="29"/>
    </row>
    <row r="102" spans="1:22" ht="12.75">
      <c r="A102" s="124"/>
      <c r="B102" s="37"/>
      <c r="C102" s="61"/>
      <c r="D102" s="127"/>
      <c r="E102" s="200"/>
      <c r="F102" s="128"/>
      <c r="G102" s="83"/>
      <c r="H102" s="31"/>
      <c r="I102" s="94"/>
      <c r="J102" s="127"/>
      <c r="K102" s="30"/>
      <c r="L102" s="128"/>
      <c r="M102" s="83"/>
      <c r="N102" s="31"/>
      <c r="O102" s="94"/>
      <c r="P102" s="51"/>
      <c r="Q102" s="44"/>
      <c r="R102" s="52"/>
      <c r="S102" s="129"/>
      <c r="T102" s="130"/>
      <c r="U102" s="26"/>
      <c r="V102" s="29"/>
    </row>
    <row r="103" spans="1:22" ht="12.75">
      <c r="A103" s="124"/>
      <c r="B103" s="152"/>
      <c r="C103" s="61"/>
      <c r="D103" s="127"/>
      <c r="E103" s="200"/>
      <c r="F103" s="128"/>
      <c r="G103" s="83"/>
      <c r="H103" s="31"/>
      <c r="I103" s="94"/>
      <c r="J103" s="127"/>
      <c r="K103" s="30"/>
      <c r="L103" s="128"/>
      <c r="M103" s="83"/>
      <c r="N103" s="31"/>
      <c r="O103" s="94"/>
      <c r="P103" s="53"/>
      <c r="Q103" s="54"/>
      <c r="R103" s="55"/>
      <c r="S103" s="140"/>
      <c r="T103" s="141"/>
      <c r="U103" s="26"/>
      <c r="V103" s="29"/>
    </row>
    <row r="104" spans="1:22" ht="12.75">
      <c r="A104" s="131"/>
      <c r="B104" s="152"/>
      <c r="C104" s="61"/>
      <c r="D104" s="146"/>
      <c r="E104" s="149"/>
      <c r="F104" s="150"/>
      <c r="G104" s="85"/>
      <c r="H104" s="95"/>
      <c r="I104" s="96"/>
      <c r="J104" s="127"/>
      <c r="K104" s="30"/>
      <c r="L104" s="128"/>
      <c r="M104" s="83"/>
      <c r="N104" s="31"/>
      <c r="O104" s="94"/>
      <c r="P104" s="51"/>
      <c r="Q104" s="44"/>
      <c r="R104" s="52"/>
      <c r="S104" s="129"/>
      <c r="T104" s="130"/>
      <c r="U104" s="26"/>
      <c r="V104" s="29"/>
    </row>
    <row r="105" spans="1:22" ht="12.75">
      <c r="A105" s="124"/>
      <c r="B105" s="37"/>
      <c r="C105" s="61"/>
      <c r="D105" s="127"/>
      <c r="E105" s="200"/>
      <c r="F105" s="128"/>
      <c r="G105" s="136"/>
      <c r="H105" s="31"/>
      <c r="I105" s="94"/>
      <c r="J105" s="127"/>
      <c r="K105" s="30"/>
      <c r="L105" s="128"/>
      <c r="M105" s="83"/>
      <c r="N105" s="31"/>
      <c r="O105" s="94"/>
      <c r="P105" s="53"/>
      <c r="Q105" s="44"/>
      <c r="R105" s="52"/>
      <c r="S105" s="129"/>
      <c r="T105" s="130"/>
      <c r="U105" s="26"/>
      <c r="V105" s="29"/>
    </row>
    <row r="106" spans="1:22" ht="12.75">
      <c r="A106" s="131"/>
      <c r="B106" s="152"/>
      <c r="C106" s="61"/>
      <c r="D106" s="127"/>
      <c r="E106" s="200"/>
      <c r="F106" s="128"/>
      <c r="G106" s="83"/>
      <c r="H106" s="31"/>
      <c r="I106" s="94"/>
      <c r="J106" s="127"/>
      <c r="K106" s="30"/>
      <c r="L106" s="128"/>
      <c r="M106" s="83"/>
      <c r="N106" s="31"/>
      <c r="O106" s="94"/>
      <c r="P106" s="51"/>
      <c r="Q106" s="54"/>
      <c r="R106" s="55"/>
      <c r="S106" s="140"/>
      <c r="T106" s="141"/>
      <c r="U106" s="26"/>
      <c r="V106" s="29"/>
    </row>
    <row r="107" spans="1:22" ht="12.75">
      <c r="A107" s="124"/>
      <c r="B107" s="152"/>
      <c r="C107" s="61"/>
      <c r="D107" s="127"/>
      <c r="E107" s="30"/>
      <c r="F107" s="128"/>
      <c r="G107" s="83"/>
      <c r="H107" s="31"/>
      <c r="I107" s="94"/>
      <c r="J107" s="127"/>
      <c r="K107" s="30"/>
      <c r="L107" s="128"/>
      <c r="M107" s="83"/>
      <c r="N107" s="31"/>
      <c r="O107" s="94"/>
      <c r="P107" s="53"/>
      <c r="Q107" s="44"/>
      <c r="R107" s="52"/>
      <c r="S107" s="129"/>
      <c r="T107" s="130"/>
      <c r="U107" s="26"/>
      <c r="V107" s="29"/>
    </row>
    <row r="108" spans="1:22" ht="12.75">
      <c r="A108" s="131"/>
      <c r="B108" s="152"/>
      <c r="C108" s="61"/>
      <c r="D108" s="127"/>
      <c r="E108" s="200"/>
      <c r="F108" s="128"/>
      <c r="G108" s="83"/>
      <c r="H108" s="31"/>
      <c r="I108" s="94"/>
      <c r="J108" s="127"/>
      <c r="K108" s="30"/>
      <c r="L108" s="128"/>
      <c r="M108" s="83"/>
      <c r="N108" s="31"/>
      <c r="O108" s="94"/>
      <c r="P108" s="51"/>
      <c r="Q108" s="44"/>
      <c r="R108" s="52"/>
      <c r="S108" s="129"/>
      <c r="T108" s="130"/>
      <c r="U108" s="26"/>
      <c r="V108" s="29"/>
    </row>
    <row r="109" spans="1:22" ht="12.75">
      <c r="A109" s="124"/>
      <c r="B109" s="36"/>
      <c r="C109" s="60"/>
      <c r="D109" s="127"/>
      <c r="E109" s="200"/>
      <c r="F109" s="128"/>
      <c r="G109" s="83"/>
      <c r="H109" s="31"/>
      <c r="I109" s="94"/>
      <c r="J109" s="127"/>
      <c r="K109" s="30"/>
      <c r="L109" s="128"/>
      <c r="M109" s="83"/>
      <c r="N109" s="31"/>
      <c r="O109" s="94"/>
      <c r="P109" s="53"/>
      <c r="Q109" s="54"/>
      <c r="R109" s="55"/>
      <c r="S109" s="140"/>
      <c r="T109" s="141"/>
      <c r="U109" s="26"/>
      <c r="V109" s="29"/>
    </row>
    <row r="110" spans="1:22" ht="12.75">
      <c r="A110" s="131"/>
      <c r="B110" s="37"/>
      <c r="C110" s="61"/>
      <c r="D110" s="127"/>
      <c r="E110" s="200"/>
      <c r="F110" s="128"/>
      <c r="G110" s="83"/>
      <c r="H110" s="31"/>
      <c r="I110" s="94"/>
      <c r="J110" s="127"/>
      <c r="K110" s="30"/>
      <c r="L110" s="128"/>
      <c r="M110" s="83"/>
      <c r="N110" s="31"/>
      <c r="O110" s="94"/>
      <c r="P110" s="51"/>
      <c r="Q110" s="44"/>
      <c r="R110" s="52"/>
      <c r="S110" s="129"/>
      <c r="T110" s="130"/>
      <c r="U110" s="26"/>
      <c r="V110" s="29"/>
    </row>
    <row r="111" spans="1:22" ht="12.75">
      <c r="A111" s="124"/>
      <c r="B111" s="36"/>
      <c r="C111" s="60"/>
      <c r="D111" s="127"/>
      <c r="E111" s="199"/>
      <c r="F111" s="135"/>
      <c r="G111" s="83"/>
      <c r="H111" s="137"/>
      <c r="I111" s="138"/>
      <c r="J111" s="127"/>
      <c r="K111" s="30"/>
      <c r="L111" s="128"/>
      <c r="M111" s="83"/>
      <c r="N111" s="31"/>
      <c r="O111" s="94"/>
      <c r="P111" s="51"/>
      <c r="Q111" s="44"/>
      <c r="R111" s="52"/>
      <c r="S111" s="129"/>
      <c r="T111" s="130"/>
      <c r="U111" s="26"/>
      <c r="V111" s="29"/>
    </row>
    <row r="112" spans="1:22" ht="12.75">
      <c r="A112" s="131"/>
      <c r="B112" s="152"/>
      <c r="C112" s="61"/>
      <c r="D112" s="146"/>
      <c r="E112" s="200"/>
      <c r="F112" s="128"/>
      <c r="G112" s="85"/>
      <c r="H112" s="31"/>
      <c r="I112" s="94"/>
      <c r="J112" s="127"/>
      <c r="K112" s="30"/>
      <c r="L112" s="128"/>
      <c r="M112" s="83"/>
      <c r="N112" s="31"/>
      <c r="O112" s="94"/>
      <c r="P112" s="51"/>
      <c r="Q112" s="44"/>
      <c r="R112" s="52"/>
      <c r="S112" s="140"/>
      <c r="T112" s="141"/>
      <c r="U112" s="26"/>
      <c r="V112" s="29"/>
    </row>
    <row r="113" spans="1:22" ht="12.75">
      <c r="A113" s="124"/>
      <c r="B113" s="36"/>
      <c r="C113" s="60"/>
      <c r="D113" s="127"/>
      <c r="E113" s="200"/>
      <c r="F113" s="128"/>
      <c r="G113" s="83"/>
      <c r="H113" s="31"/>
      <c r="I113" s="94"/>
      <c r="J113" s="127"/>
      <c r="K113" s="30"/>
      <c r="L113" s="128"/>
      <c r="M113" s="83"/>
      <c r="N113" s="31"/>
      <c r="O113" s="94"/>
      <c r="P113" s="51"/>
      <c r="Q113" s="44"/>
      <c r="R113" s="52"/>
      <c r="S113" s="129"/>
      <c r="T113" s="130"/>
      <c r="U113" s="26"/>
      <c r="V113" s="29"/>
    </row>
    <row r="114" spans="1:22" ht="12.75">
      <c r="A114" s="131"/>
      <c r="B114" s="37"/>
      <c r="C114" s="61"/>
      <c r="D114" s="146"/>
      <c r="E114" s="139"/>
      <c r="F114" s="135"/>
      <c r="G114" s="85"/>
      <c r="H114" s="137"/>
      <c r="I114" s="138"/>
      <c r="J114" s="127"/>
      <c r="K114" s="30"/>
      <c r="L114" s="128"/>
      <c r="M114" s="83"/>
      <c r="N114" s="31"/>
      <c r="O114" s="94"/>
      <c r="P114" s="51"/>
      <c r="Q114" s="44"/>
      <c r="R114" s="52"/>
      <c r="S114" s="129"/>
      <c r="T114" s="130"/>
      <c r="U114" s="26"/>
      <c r="V114" s="29"/>
    </row>
    <row r="115" spans="1:22" ht="12.75">
      <c r="A115" s="124"/>
      <c r="B115" s="151"/>
      <c r="C115" s="60"/>
      <c r="D115" s="127"/>
      <c r="E115" s="200"/>
      <c r="F115" s="128"/>
      <c r="G115" s="83"/>
      <c r="H115" s="31"/>
      <c r="I115" s="94"/>
      <c r="J115" s="127"/>
      <c r="K115" s="30"/>
      <c r="L115" s="128"/>
      <c r="M115" s="83"/>
      <c r="N115" s="31"/>
      <c r="O115" s="94"/>
      <c r="P115" s="51"/>
      <c r="Q115" s="44"/>
      <c r="R115" s="52"/>
      <c r="S115" s="140"/>
      <c r="T115" s="141"/>
      <c r="U115" s="26"/>
      <c r="V115" s="29"/>
    </row>
    <row r="116" spans="1:22" ht="12.75">
      <c r="A116" s="131"/>
      <c r="B116" s="37"/>
      <c r="C116" s="61"/>
      <c r="D116" s="146"/>
      <c r="E116" s="200"/>
      <c r="F116" s="128"/>
      <c r="G116" s="85"/>
      <c r="H116" s="31"/>
      <c r="I116" s="94"/>
      <c r="J116" s="127"/>
      <c r="K116" s="30"/>
      <c r="L116" s="128"/>
      <c r="M116" s="83"/>
      <c r="N116" s="31"/>
      <c r="O116" s="94"/>
      <c r="P116" s="51"/>
      <c r="Q116" s="44"/>
      <c r="R116" s="52"/>
      <c r="S116" s="129"/>
      <c r="T116" s="130"/>
      <c r="U116" s="26"/>
      <c r="V116" s="29"/>
    </row>
    <row r="117" spans="1:22" ht="12.75">
      <c r="A117" s="124"/>
      <c r="B117" s="36"/>
      <c r="C117" s="60"/>
      <c r="D117" s="127"/>
      <c r="E117" s="199"/>
      <c r="F117" s="135"/>
      <c r="G117" s="83"/>
      <c r="H117" s="31"/>
      <c r="I117" s="94"/>
      <c r="J117" s="127"/>
      <c r="K117" s="30"/>
      <c r="L117" s="128"/>
      <c r="M117" s="83"/>
      <c r="N117" s="31"/>
      <c r="O117" s="94"/>
      <c r="P117" s="51"/>
      <c r="Q117" s="44"/>
      <c r="R117" s="52"/>
      <c r="S117" s="129"/>
      <c r="T117" s="130"/>
      <c r="U117" s="26"/>
      <c r="V117" s="29"/>
    </row>
    <row r="118" spans="1:22" ht="12.75">
      <c r="A118" s="124"/>
      <c r="B118" s="37"/>
      <c r="C118" s="61"/>
      <c r="D118" s="127"/>
      <c r="E118" s="200"/>
      <c r="F118" s="128"/>
      <c r="G118" s="83"/>
      <c r="H118" s="31"/>
      <c r="I118" s="94"/>
      <c r="J118" s="127"/>
      <c r="K118" s="30"/>
      <c r="L118" s="128"/>
      <c r="M118" s="83"/>
      <c r="N118" s="31"/>
      <c r="O118" s="94"/>
      <c r="P118" s="51"/>
      <c r="Q118" s="44"/>
      <c r="R118" s="52"/>
      <c r="S118" s="140"/>
      <c r="T118" s="141"/>
      <c r="U118" s="26"/>
      <c r="V118" s="29"/>
    </row>
    <row r="119" spans="1:22" ht="12.75">
      <c r="A119" s="131"/>
      <c r="B119" s="36"/>
      <c r="C119" s="60"/>
      <c r="D119" s="127"/>
      <c r="E119" s="200"/>
      <c r="F119" s="128"/>
      <c r="G119" s="83"/>
      <c r="H119" s="31"/>
      <c r="I119" s="94"/>
      <c r="J119" s="127"/>
      <c r="K119" s="30"/>
      <c r="L119" s="128"/>
      <c r="M119" s="83"/>
      <c r="N119" s="31"/>
      <c r="O119" s="94"/>
      <c r="P119" s="51"/>
      <c r="Q119" s="44"/>
      <c r="R119" s="52"/>
      <c r="S119" s="129"/>
      <c r="T119" s="130"/>
      <c r="U119" s="26"/>
      <c r="V119" s="29"/>
    </row>
    <row r="120" spans="1:22" ht="12.75">
      <c r="A120" s="124"/>
      <c r="B120" s="37"/>
      <c r="C120" s="61"/>
      <c r="D120" s="127"/>
      <c r="E120" s="200"/>
      <c r="F120" s="128"/>
      <c r="G120" s="83"/>
      <c r="H120" s="31"/>
      <c r="I120" s="94"/>
      <c r="J120" s="127"/>
      <c r="K120" s="30"/>
      <c r="L120" s="128"/>
      <c r="M120" s="83"/>
      <c r="N120" s="31"/>
      <c r="O120" s="94"/>
      <c r="P120" s="51"/>
      <c r="Q120" s="44"/>
      <c r="R120" s="52"/>
      <c r="S120" s="129"/>
      <c r="T120" s="130"/>
      <c r="U120" s="26"/>
      <c r="V120" s="29"/>
    </row>
    <row r="121" spans="1:22" ht="12.75">
      <c r="A121" s="131"/>
      <c r="B121" s="37"/>
      <c r="C121" s="61"/>
      <c r="D121" s="146"/>
      <c r="E121" s="149"/>
      <c r="F121" s="150"/>
      <c r="G121" s="85"/>
      <c r="H121" s="95"/>
      <c r="I121" s="96"/>
      <c r="J121" s="127"/>
      <c r="K121" s="30"/>
      <c r="L121" s="128"/>
      <c r="M121" s="83"/>
      <c r="N121" s="31"/>
      <c r="O121" s="94"/>
      <c r="P121" s="51"/>
      <c r="Q121" s="44"/>
      <c r="R121" s="52"/>
      <c r="S121" s="140"/>
      <c r="T121" s="141"/>
      <c r="U121" s="26"/>
      <c r="V121" s="29"/>
    </row>
    <row r="122" spans="1:22" ht="12.75">
      <c r="A122" s="124"/>
      <c r="B122" s="37"/>
      <c r="C122" s="61"/>
      <c r="D122" s="127"/>
      <c r="E122" s="200"/>
      <c r="F122" s="128"/>
      <c r="G122" s="136"/>
      <c r="H122" s="31"/>
      <c r="I122" s="94"/>
      <c r="J122" s="127"/>
      <c r="K122" s="30"/>
      <c r="L122" s="128"/>
      <c r="M122" s="83"/>
      <c r="N122" s="31"/>
      <c r="O122" s="94"/>
      <c r="P122" s="51"/>
      <c r="Q122" s="44"/>
      <c r="R122" s="52"/>
      <c r="S122" s="129"/>
      <c r="T122" s="130"/>
      <c r="U122" s="26"/>
      <c r="V122" s="29"/>
    </row>
    <row r="123" spans="1:22" ht="12.75">
      <c r="A123" s="124"/>
      <c r="B123" s="37"/>
      <c r="C123" s="61"/>
      <c r="D123" s="127"/>
      <c r="E123" s="200"/>
      <c r="F123" s="128"/>
      <c r="G123" s="83"/>
      <c r="H123" s="31"/>
      <c r="I123" s="94"/>
      <c r="J123" s="127"/>
      <c r="K123" s="30"/>
      <c r="L123" s="128"/>
      <c r="M123" s="83"/>
      <c r="N123" s="31"/>
      <c r="O123" s="94"/>
      <c r="P123" s="51"/>
      <c r="Q123" s="44"/>
      <c r="R123" s="52"/>
      <c r="S123" s="129"/>
      <c r="T123" s="130"/>
      <c r="U123" s="26"/>
      <c r="V123" s="29"/>
    </row>
    <row r="124" spans="1:22" ht="12.75">
      <c r="A124" s="131"/>
      <c r="B124" s="151"/>
      <c r="C124" s="60"/>
      <c r="D124" s="127"/>
      <c r="E124" s="30"/>
      <c r="F124" s="128"/>
      <c r="G124" s="83"/>
      <c r="H124" s="31"/>
      <c r="I124" s="94"/>
      <c r="J124" s="127"/>
      <c r="K124" s="30"/>
      <c r="L124" s="128"/>
      <c r="M124" s="83"/>
      <c r="N124" s="31"/>
      <c r="O124" s="94"/>
      <c r="P124" s="51"/>
      <c r="Q124" s="44"/>
      <c r="R124" s="52"/>
      <c r="S124" s="140"/>
      <c r="T124" s="141"/>
      <c r="U124" s="26"/>
      <c r="V124" s="29"/>
    </row>
    <row r="125" spans="1:22" ht="12.75">
      <c r="A125" s="124"/>
      <c r="B125" s="37"/>
      <c r="C125" s="61"/>
      <c r="D125" s="127"/>
      <c r="E125" s="200"/>
      <c r="F125" s="128"/>
      <c r="G125" s="83"/>
      <c r="H125" s="31"/>
      <c r="I125" s="94"/>
      <c r="J125" s="127"/>
      <c r="K125" s="30"/>
      <c r="L125" s="128"/>
      <c r="M125" s="83"/>
      <c r="N125" s="31"/>
      <c r="O125" s="94"/>
      <c r="P125" s="51"/>
      <c r="Q125" s="44"/>
      <c r="R125" s="52"/>
      <c r="S125" s="129"/>
      <c r="T125" s="130"/>
      <c r="U125" s="26"/>
      <c r="V125" s="29"/>
    </row>
    <row r="126" spans="1:22" ht="12.75">
      <c r="A126" s="131"/>
      <c r="B126" s="151"/>
      <c r="C126" s="60"/>
      <c r="D126" s="127"/>
      <c r="E126" s="200"/>
      <c r="F126" s="128"/>
      <c r="G126" s="83"/>
      <c r="H126" s="31"/>
      <c r="I126" s="94"/>
      <c r="J126" s="127"/>
      <c r="K126" s="30"/>
      <c r="L126" s="128"/>
      <c r="M126" s="83"/>
      <c r="N126" s="31"/>
      <c r="O126" s="94"/>
      <c r="P126" s="51"/>
      <c r="Q126" s="44"/>
      <c r="R126" s="52"/>
      <c r="S126" s="129"/>
      <c r="T126" s="130"/>
      <c r="U126" s="26"/>
      <c r="V126" s="29"/>
    </row>
    <row r="127" spans="1:22" ht="12.75">
      <c r="A127" s="124"/>
      <c r="B127" s="37"/>
      <c r="C127" s="61"/>
      <c r="D127" s="127"/>
      <c r="E127" s="200"/>
      <c r="F127" s="128"/>
      <c r="G127" s="83"/>
      <c r="H127" s="31"/>
      <c r="I127" s="94"/>
      <c r="J127" s="127"/>
      <c r="K127" s="30"/>
      <c r="L127" s="128"/>
      <c r="M127" s="83"/>
      <c r="N127" s="31"/>
      <c r="O127" s="94"/>
      <c r="P127" s="51"/>
      <c r="Q127" s="44"/>
      <c r="R127" s="52"/>
      <c r="S127" s="140"/>
      <c r="T127" s="141"/>
      <c r="U127" s="26"/>
      <c r="V127" s="29"/>
    </row>
    <row r="128" spans="1:22" ht="12.75">
      <c r="A128" s="131"/>
      <c r="B128" s="152"/>
      <c r="C128" s="61"/>
      <c r="D128" s="127"/>
      <c r="E128" s="199"/>
      <c r="F128" s="135"/>
      <c r="G128" s="83"/>
      <c r="H128" s="137"/>
      <c r="I128" s="138"/>
      <c r="J128" s="127"/>
      <c r="K128" s="30"/>
      <c r="L128" s="128"/>
      <c r="M128" s="83"/>
      <c r="N128" s="31"/>
      <c r="O128" s="94"/>
      <c r="P128" s="51"/>
      <c r="Q128" s="44"/>
      <c r="R128" s="52"/>
      <c r="S128" s="129"/>
      <c r="T128" s="130"/>
      <c r="U128" s="26"/>
      <c r="V128" s="29"/>
    </row>
    <row r="129" spans="1:22" ht="12.75">
      <c r="A129" s="124"/>
      <c r="B129" s="152"/>
      <c r="C129" s="61"/>
      <c r="D129" s="146"/>
      <c r="E129" s="200"/>
      <c r="F129" s="128"/>
      <c r="G129" s="85"/>
      <c r="H129" s="31"/>
      <c r="I129" s="94"/>
      <c r="J129" s="127"/>
      <c r="K129" s="30"/>
      <c r="L129" s="128"/>
      <c r="M129" s="83"/>
      <c r="N129" s="31"/>
      <c r="O129" s="94"/>
      <c r="P129" s="51"/>
      <c r="Q129" s="44"/>
      <c r="R129" s="52"/>
      <c r="S129" s="129"/>
      <c r="T129" s="130"/>
      <c r="U129" s="26"/>
      <c r="V129" s="29"/>
    </row>
    <row r="130" spans="1:22" ht="12.75">
      <c r="A130" s="131"/>
      <c r="B130" s="37"/>
      <c r="C130" s="61"/>
      <c r="D130" s="127"/>
      <c r="E130" s="200"/>
      <c r="F130" s="128"/>
      <c r="G130" s="83"/>
      <c r="H130" s="31"/>
      <c r="I130" s="94"/>
      <c r="J130" s="127"/>
      <c r="K130" s="30"/>
      <c r="L130" s="128"/>
      <c r="M130" s="83"/>
      <c r="N130" s="31"/>
      <c r="O130" s="94"/>
      <c r="P130" s="51"/>
      <c r="Q130" s="44"/>
      <c r="R130" s="52"/>
      <c r="S130" s="140"/>
      <c r="T130" s="141"/>
      <c r="U130" s="26"/>
      <c r="V130" s="29"/>
    </row>
    <row r="131" spans="1:22" ht="12.75">
      <c r="A131" s="124"/>
      <c r="B131" s="37"/>
      <c r="C131" s="61"/>
      <c r="D131" s="146"/>
      <c r="E131" s="139"/>
      <c r="F131" s="135"/>
      <c r="G131" s="85"/>
      <c r="H131" s="137"/>
      <c r="I131" s="138"/>
      <c r="J131" s="127"/>
      <c r="K131" s="30"/>
      <c r="L131" s="128"/>
      <c r="M131" s="83"/>
      <c r="N131" s="31"/>
      <c r="O131" s="94"/>
      <c r="P131" s="51"/>
      <c r="Q131" s="44"/>
      <c r="R131" s="52"/>
      <c r="S131" s="129"/>
      <c r="T131" s="130"/>
      <c r="U131" s="26"/>
      <c r="V131" s="29"/>
    </row>
    <row r="132" spans="1:22" ht="12.75">
      <c r="A132" s="131"/>
      <c r="B132" s="152"/>
      <c r="C132" s="61"/>
      <c r="D132" s="127"/>
      <c r="E132" s="200"/>
      <c r="F132" s="128"/>
      <c r="G132" s="83"/>
      <c r="H132" s="31"/>
      <c r="I132" s="94"/>
      <c r="J132" s="127"/>
      <c r="K132" s="30"/>
      <c r="L132" s="128"/>
      <c r="M132" s="83"/>
      <c r="N132" s="31"/>
      <c r="O132" s="94"/>
      <c r="P132" s="51"/>
      <c r="Q132" s="44"/>
      <c r="R132" s="52"/>
      <c r="S132" s="129"/>
      <c r="T132" s="130"/>
      <c r="U132" s="26"/>
      <c r="V132" s="29"/>
    </row>
    <row r="133" spans="1:22" ht="12.75">
      <c r="A133" s="124"/>
      <c r="B133" s="152"/>
      <c r="C133" s="61"/>
      <c r="D133" s="146"/>
      <c r="E133" s="200"/>
      <c r="F133" s="128"/>
      <c r="G133" s="85"/>
      <c r="H133" s="31"/>
      <c r="I133" s="94"/>
      <c r="J133" s="127"/>
      <c r="K133" s="30"/>
      <c r="L133" s="128"/>
      <c r="M133" s="83"/>
      <c r="N133" s="31"/>
      <c r="O133" s="94"/>
      <c r="P133" s="51"/>
      <c r="Q133" s="44"/>
      <c r="R133" s="52"/>
      <c r="S133" s="140"/>
      <c r="T133" s="141"/>
      <c r="U133" s="26"/>
      <c r="V133" s="29"/>
    </row>
    <row r="134" spans="1:22" ht="12.75">
      <c r="A134" s="131"/>
      <c r="B134" s="152"/>
      <c r="C134" s="61"/>
      <c r="D134" s="127"/>
      <c r="E134" s="199"/>
      <c r="F134" s="135"/>
      <c r="G134" s="83"/>
      <c r="H134" s="31"/>
      <c r="I134" s="94"/>
      <c r="J134" s="127"/>
      <c r="K134" s="30"/>
      <c r="L134" s="128"/>
      <c r="M134" s="83"/>
      <c r="N134" s="31"/>
      <c r="O134" s="94"/>
      <c r="P134" s="51"/>
      <c r="Q134" s="44"/>
      <c r="R134" s="52"/>
      <c r="S134" s="129"/>
      <c r="T134" s="130"/>
      <c r="U134" s="26"/>
      <c r="V134" s="29"/>
    </row>
    <row r="135" spans="1:22" ht="12.75">
      <c r="A135" s="124"/>
      <c r="B135" s="37"/>
      <c r="C135" s="61"/>
      <c r="D135" s="127"/>
      <c r="E135" s="200"/>
      <c r="F135" s="128"/>
      <c r="G135" s="83"/>
      <c r="H135" s="31"/>
      <c r="I135" s="94"/>
      <c r="J135" s="127"/>
      <c r="K135" s="30"/>
      <c r="L135" s="128"/>
      <c r="M135" s="83"/>
      <c r="N135" s="31"/>
      <c r="O135" s="94"/>
      <c r="P135" s="51"/>
      <c r="Q135" s="44"/>
      <c r="R135" s="52"/>
      <c r="S135" s="129"/>
      <c r="T135" s="130"/>
      <c r="U135" s="26"/>
      <c r="V135" s="29"/>
    </row>
    <row r="136" spans="1:22" ht="12.75">
      <c r="A136" s="131"/>
      <c r="B136" s="37"/>
      <c r="C136" s="61"/>
      <c r="D136" s="127"/>
      <c r="E136" s="200"/>
      <c r="F136" s="128"/>
      <c r="G136" s="83"/>
      <c r="H136" s="31"/>
      <c r="I136" s="94"/>
      <c r="J136" s="127"/>
      <c r="K136" s="30"/>
      <c r="L136" s="128"/>
      <c r="M136" s="83"/>
      <c r="N136" s="31"/>
      <c r="O136" s="94"/>
      <c r="P136" s="51"/>
      <c r="Q136" s="44"/>
      <c r="R136" s="52"/>
      <c r="S136" s="140"/>
      <c r="T136" s="141"/>
      <c r="U136" s="26"/>
      <c r="V136" s="29"/>
    </row>
    <row r="137" spans="1:22" ht="12.75">
      <c r="A137" s="124"/>
      <c r="B137" s="37"/>
      <c r="C137" s="61"/>
      <c r="D137" s="127"/>
      <c r="E137" s="200"/>
      <c r="F137" s="128"/>
      <c r="G137" s="83"/>
      <c r="H137" s="31"/>
      <c r="I137" s="94"/>
      <c r="J137" s="127"/>
      <c r="K137" s="30"/>
      <c r="L137" s="128"/>
      <c r="M137" s="83"/>
      <c r="N137" s="31"/>
      <c r="O137" s="94"/>
      <c r="P137" s="51"/>
      <c r="Q137" s="44"/>
      <c r="R137" s="52"/>
      <c r="S137" s="129"/>
      <c r="T137" s="130"/>
      <c r="U137" s="26"/>
      <c r="V137" s="29"/>
    </row>
    <row r="138" spans="1:22" ht="12.75">
      <c r="A138" s="124"/>
      <c r="B138" s="37"/>
      <c r="C138" s="61"/>
      <c r="D138" s="146"/>
      <c r="E138" s="149"/>
      <c r="F138" s="150"/>
      <c r="G138" s="85"/>
      <c r="H138" s="95"/>
      <c r="I138" s="96"/>
      <c r="J138" s="127"/>
      <c r="K138" s="30"/>
      <c r="L138" s="128"/>
      <c r="M138" s="83"/>
      <c r="N138" s="31"/>
      <c r="O138" s="94"/>
      <c r="P138" s="51"/>
      <c r="Q138" s="44"/>
      <c r="R138" s="52"/>
      <c r="S138" s="129"/>
      <c r="T138" s="130"/>
      <c r="U138" s="26"/>
      <c r="V138" s="29"/>
    </row>
    <row r="139" spans="1:22" ht="12.75">
      <c r="A139" s="124"/>
      <c r="B139" s="37"/>
      <c r="C139" s="153"/>
      <c r="D139" s="127"/>
      <c r="E139" s="200"/>
      <c r="F139" s="128"/>
      <c r="G139" s="136"/>
      <c r="H139" s="31"/>
      <c r="I139" s="94"/>
      <c r="J139" s="127"/>
      <c r="K139" s="30"/>
      <c r="L139" s="128"/>
      <c r="M139" s="83"/>
      <c r="N139" s="31"/>
      <c r="O139" s="94"/>
      <c r="P139" s="51"/>
      <c r="Q139" s="44"/>
      <c r="R139" s="52"/>
      <c r="S139" s="140"/>
      <c r="T139" s="141"/>
      <c r="U139" s="26"/>
      <c r="V139" s="29"/>
    </row>
    <row r="140" spans="1:22" ht="12.75">
      <c r="A140" s="124"/>
      <c r="B140" s="36"/>
      <c r="C140" s="60"/>
      <c r="D140" s="127"/>
      <c r="E140" s="200"/>
      <c r="F140" s="128"/>
      <c r="G140" s="83"/>
      <c r="H140" s="31"/>
      <c r="I140" s="94"/>
      <c r="J140" s="127"/>
      <c r="K140" s="30"/>
      <c r="L140" s="128"/>
      <c r="M140" s="83"/>
      <c r="N140" s="31"/>
      <c r="O140" s="94"/>
      <c r="P140" s="51"/>
      <c r="Q140" s="44"/>
      <c r="R140" s="52"/>
      <c r="S140" s="129"/>
      <c r="T140" s="130"/>
      <c r="U140" s="26"/>
      <c r="V140" s="29"/>
    </row>
    <row r="141" spans="1:22" ht="12.75">
      <c r="A141" s="124"/>
      <c r="B141" s="37"/>
      <c r="C141" s="61"/>
      <c r="D141" s="127"/>
      <c r="E141" s="30"/>
      <c r="F141" s="128"/>
      <c r="G141" s="83"/>
      <c r="H141" s="31"/>
      <c r="I141" s="94"/>
      <c r="J141" s="127"/>
      <c r="K141" s="30"/>
      <c r="L141" s="128"/>
      <c r="M141" s="83"/>
      <c r="N141" s="31"/>
      <c r="O141" s="94"/>
      <c r="P141" s="51"/>
      <c r="Q141" s="44"/>
      <c r="R141" s="52"/>
      <c r="S141" s="129"/>
      <c r="T141" s="130"/>
      <c r="U141" s="26"/>
      <c r="V141" s="29"/>
    </row>
    <row r="142" spans="1:22" ht="12.75">
      <c r="A142" s="124"/>
      <c r="B142" s="36"/>
      <c r="C142" s="60"/>
      <c r="D142" s="127"/>
      <c r="E142" s="200"/>
      <c r="F142" s="128"/>
      <c r="G142" s="83"/>
      <c r="H142" s="31"/>
      <c r="I142" s="94"/>
      <c r="J142" s="127"/>
      <c r="K142" s="30"/>
      <c r="L142" s="128"/>
      <c r="M142" s="83"/>
      <c r="N142" s="31"/>
      <c r="O142" s="94"/>
      <c r="P142" s="51"/>
      <c r="Q142" s="44"/>
      <c r="R142" s="52"/>
      <c r="S142" s="140"/>
      <c r="T142" s="141"/>
      <c r="U142" s="26"/>
      <c r="V142" s="29"/>
    </row>
    <row r="143" spans="1:22" ht="12.75">
      <c r="A143" s="124"/>
      <c r="B143" s="37"/>
      <c r="C143" s="61"/>
      <c r="D143" s="127"/>
      <c r="E143" s="200"/>
      <c r="F143" s="128"/>
      <c r="G143" s="83"/>
      <c r="H143" s="31"/>
      <c r="I143" s="94"/>
      <c r="J143" s="127"/>
      <c r="K143" s="30"/>
      <c r="L143" s="128"/>
      <c r="M143" s="83"/>
      <c r="N143" s="31"/>
      <c r="O143" s="94"/>
      <c r="P143" s="51"/>
      <c r="Q143" s="44"/>
      <c r="R143" s="52"/>
      <c r="S143" s="129"/>
      <c r="T143" s="130"/>
      <c r="U143" s="26"/>
      <c r="V143" s="29"/>
    </row>
    <row r="144" spans="1:22" ht="12.75">
      <c r="A144" s="131"/>
      <c r="B144" s="36"/>
      <c r="C144" s="60"/>
      <c r="D144" s="127"/>
      <c r="E144" s="200"/>
      <c r="F144" s="128"/>
      <c r="G144" s="83"/>
      <c r="H144" s="31"/>
      <c r="I144" s="94"/>
      <c r="J144" s="127"/>
      <c r="K144" s="30"/>
      <c r="L144" s="128"/>
      <c r="M144" s="83"/>
      <c r="N144" s="31"/>
      <c r="O144" s="94"/>
      <c r="P144" s="51"/>
      <c r="Q144" s="44"/>
      <c r="R144" s="52"/>
      <c r="S144" s="129"/>
      <c r="T144" s="130"/>
      <c r="U144" s="26"/>
      <c r="V144" s="29"/>
    </row>
    <row r="145" spans="1:22" ht="12.75">
      <c r="A145" s="124"/>
      <c r="B145" s="152"/>
      <c r="C145" s="61"/>
      <c r="D145" s="127"/>
      <c r="E145" s="199"/>
      <c r="F145" s="135"/>
      <c r="G145" s="83"/>
      <c r="H145" s="137"/>
      <c r="I145" s="138"/>
      <c r="J145" s="127"/>
      <c r="K145" s="30"/>
      <c r="L145" s="128"/>
      <c r="M145" s="83"/>
      <c r="N145" s="31"/>
      <c r="O145" s="94"/>
      <c r="P145" s="51"/>
      <c r="Q145" s="44"/>
      <c r="R145" s="52"/>
      <c r="S145" s="140"/>
      <c r="T145" s="141"/>
      <c r="U145" s="26"/>
      <c r="V145" s="29"/>
    </row>
    <row r="146" spans="1:22" ht="12.75">
      <c r="A146" s="131"/>
      <c r="B146" s="36"/>
      <c r="C146" s="60"/>
      <c r="D146" s="146"/>
      <c r="E146" s="200"/>
      <c r="F146" s="128"/>
      <c r="G146" s="85"/>
      <c r="H146" s="31"/>
      <c r="I146" s="94"/>
      <c r="J146" s="127"/>
      <c r="K146" s="30"/>
      <c r="L146" s="128"/>
      <c r="M146" s="83"/>
      <c r="N146" s="31"/>
      <c r="O146" s="94"/>
      <c r="P146" s="51"/>
      <c r="Q146" s="44"/>
      <c r="R146" s="52"/>
      <c r="S146" s="129"/>
      <c r="T146" s="130"/>
      <c r="U146" s="26"/>
      <c r="V146" s="29"/>
    </row>
    <row r="147" spans="1:22" ht="12.75">
      <c r="A147" s="124"/>
      <c r="B147" s="37"/>
      <c r="C147" s="61"/>
      <c r="D147" s="127"/>
      <c r="E147" s="200"/>
      <c r="F147" s="128"/>
      <c r="G147" s="83"/>
      <c r="H147" s="31"/>
      <c r="I147" s="94"/>
      <c r="J147" s="127"/>
      <c r="K147" s="30"/>
      <c r="L147" s="128"/>
      <c r="M147" s="83"/>
      <c r="N147" s="31"/>
      <c r="O147" s="94"/>
      <c r="P147" s="51"/>
      <c r="Q147" s="44"/>
      <c r="R147" s="52"/>
      <c r="S147" s="129"/>
      <c r="T147" s="130"/>
      <c r="U147" s="26"/>
      <c r="V147" s="29"/>
    </row>
    <row r="148" spans="1:22" ht="12.75">
      <c r="A148" s="131"/>
      <c r="B148" s="36"/>
      <c r="C148" s="60"/>
      <c r="D148" s="146"/>
      <c r="E148" s="139"/>
      <c r="F148" s="135"/>
      <c r="G148" s="85"/>
      <c r="H148" s="137"/>
      <c r="I148" s="138"/>
      <c r="J148" s="127"/>
      <c r="K148" s="30"/>
      <c r="L148" s="128"/>
      <c r="M148" s="83"/>
      <c r="N148" s="31"/>
      <c r="O148" s="94"/>
      <c r="P148" s="51"/>
      <c r="Q148" s="44"/>
      <c r="R148" s="52"/>
      <c r="S148" s="140"/>
      <c r="T148" s="141"/>
      <c r="U148" s="26"/>
      <c r="V148" s="29"/>
    </row>
    <row r="149" spans="1:22" ht="12.75">
      <c r="A149" s="124"/>
      <c r="B149" s="37"/>
      <c r="C149" s="61"/>
      <c r="D149" s="127"/>
      <c r="E149" s="200"/>
      <c r="F149" s="128"/>
      <c r="G149" s="83"/>
      <c r="H149" s="31"/>
      <c r="I149" s="94"/>
      <c r="J149" s="127"/>
      <c r="K149" s="30"/>
      <c r="L149" s="128"/>
      <c r="M149" s="83"/>
      <c r="N149" s="31"/>
      <c r="O149" s="94"/>
      <c r="P149" s="51"/>
      <c r="Q149" s="44"/>
      <c r="R149" s="52"/>
      <c r="S149" s="129"/>
      <c r="T149" s="130"/>
      <c r="U149" s="26"/>
      <c r="V149" s="29"/>
    </row>
    <row r="150" spans="1:22" ht="12.75">
      <c r="A150" s="131"/>
      <c r="B150" s="36"/>
      <c r="C150" s="60"/>
      <c r="D150" s="146"/>
      <c r="E150" s="200"/>
      <c r="F150" s="128"/>
      <c r="G150" s="85"/>
      <c r="H150" s="31"/>
      <c r="I150" s="94"/>
      <c r="J150" s="127"/>
      <c r="K150" s="30"/>
      <c r="L150" s="128"/>
      <c r="M150" s="83"/>
      <c r="N150" s="31"/>
      <c r="O150" s="94"/>
      <c r="P150" s="51"/>
      <c r="Q150" s="44"/>
      <c r="R150" s="52"/>
      <c r="S150" s="129"/>
      <c r="T150" s="130"/>
      <c r="U150" s="26"/>
      <c r="V150" s="29"/>
    </row>
    <row r="151" spans="1:22" ht="12.75">
      <c r="A151" s="124"/>
      <c r="B151" s="37"/>
      <c r="C151" s="61"/>
      <c r="D151" s="127"/>
      <c r="E151" s="199"/>
      <c r="F151" s="135"/>
      <c r="G151" s="83"/>
      <c r="H151" s="31"/>
      <c r="I151" s="94"/>
      <c r="J151" s="127"/>
      <c r="K151" s="30"/>
      <c r="L151" s="128"/>
      <c r="M151" s="83"/>
      <c r="N151" s="31"/>
      <c r="O151" s="94"/>
      <c r="P151" s="51"/>
      <c r="Q151" s="44"/>
      <c r="R151" s="52"/>
      <c r="S151" s="140"/>
      <c r="T151" s="141"/>
      <c r="U151" s="26"/>
      <c r="V151" s="29"/>
    </row>
    <row r="152" spans="1:22" ht="12.75">
      <c r="A152" s="131"/>
      <c r="B152" s="37"/>
      <c r="C152" s="61"/>
      <c r="D152" s="127"/>
      <c r="E152" s="200"/>
      <c r="F152" s="128"/>
      <c r="G152" s="83"/>
      <c r="H152" s="31"/>
      <c r="I152" s="94"/>
      <c r="J152" s="127"/>
      <c r="K152" s="30"/>
      <c r="L152" s="128"/>
      <c r="M152" s="83"/>
      <c r="N152" s="31"/>
      <c r="O152" s="94"/>
      <c r="P152" s="51"/>
      <c r="Q152" s="44"/>
      <c r="R152" s="52"/>
      <c r="S152" s="129"/>
      <c r="T152" s="130"/>
      <c r="U152" s="26"/>
      <c r="V152" s="29"/>
    </row>
    <row r="153" spans="1:22" ht="12.75">
      <c r="A153" s="124"/>
      <c r="B153" s="37"/>
      <c r="C153" s="61"/>
      <c r="D153" s="127"/>
      <c r="E153" s="200"/>
      <c r="F153" s="128"/>
      <c r="G153" s="83"/>
      <c r="H153" s="31"/>
      <c r="I153" s="94"/>
      <c r="J153" s="127"/>
      <c r="K153" s="30"/>
      <c r="L153" s="128"/>
      <c r="M153" s="83"/>
      <c r="N153" s="31"/>
      <c r="O153" s="94"/>
      <c r="P153" s="51"/>
      <c r="Q153" s="44"/>
      <c r="R153" s="52"/>
      <c r="S153" s="129"/>
      <c r="T153" s="130"/>
      <c r="U153" s="26"/>
      <c r="V153" s="29"/>
    </row>
    <row r="154" spans="1:22" ht="12.75">
      <c r="A154" s="131"/>
      <c r="B154" s="151"/>
      <c r="C154" s="60"/>
      <c r="D154" s="127"/>
      <c r="E154" s="200"/>
      <c r="F154" s="128"/>
      <c r="G154" s="83"/>
      <c r="H154" s="31"/>
      <c r="I154" s="94"/>
      <c r="J154" s="127"/>
      <c r="K154" s="30"/>
      <c r="L154" s="128"/>
      <c r="M154" s="83"/>
      <c r="N154" s="31"/>
      <c r="O154" s="94"/>
      <c r="P154" s="51"/>
      <c r="Q154" s="44"/>
      <c r="R154" s="52"/>
      <c r="S154" s="140"/>
      <c r="T154" s="141"/>
      <c r="U154" s="26"/>
      <c r="V154" s="29"/>
    </row>
    <row r="155" spans="1:22" ht="12.75">
      <c r="A155" s="124"/>
      <c r="B155" s="37"/>
      <c r="C155" s="61"/>
      <c r="D155" s="146"/>
      <c r="E155" s="149"/>
      <c r="F155" s="150"/>
      <c r="G155" s="85"/>
      <c r="H155" s="95"/>
      <c r="I155" s="96"/>
      <c r="J155" s="127"/>
      <c r="K155" s="30"/>
      <c r="L155" s="128"/>
      <c r="M155" s="83"/>
      <c r="N155" s="31"/>
      <c r="O155" s="94"/>
      <c r="P155" s="51"/>
      <c r="Q155" s="44"/>
      <c r="R155" s="52"/>
      <c r="S155" s="129"/>
      <c r="T155" s="130"/>
      <c r="U155" s="26"/>
      <c r="V155" s="29"/>
    </row>
    <row r="156" spans="1:22" ht="12.75">
      <c r="A156" s="131"/>
      <c r="B156" s="37"/>
      <c r="C156" s="61"/>
      <c r="D156" s="127"/>
      <c r="E156" s="200"/>
      <c r="F156" s="128"/>
      <c r="G156" s="136"/>
      <c r="H156" s="31"/>
      <c r="I156" s="94"/>
      <c r="J156" s="127"/>
      <c r="K156" s="30"/>
      <c r="L156" s="128"/>
      <c r="M156" s="83"/>
      <c r="N156" s="31"/>
      <c r="O156" s="94"/>
      <c r="P156" s="51"/>
      <c r="Q156" s="44"/>
      <c r="R156" s="52"/>
      <c r="S156" s="129"/>
      <c r="T156" s="130"/>
      <c r="U156" s="26"/>
      <c r="V156" s="29"/>
    </row>
    <row r="157" spans="1:22" ht="12.75">
      <c r="A157" s="124"/>
      <c r="B157" s="37"/>
      <c r="C157" s="61"/>
      <c r="D157" s="127"/>
      <c r="E157" s="200"/>
      <c r="F157" s="128"/>
      <c r="G157" s="83"/>
      <c r="H157" s="31"/>
      <c r="I157" s="94"/>
      <c r="J157" s="127"/>
      <c r="K157" s="30"/>
      <c r="L157" s="128"/>
      <c r="M157" s="83"/>
      <c r="N157" s="31"/>
      <c r="O157" s="94"/>
      <c r="P157" s="51"/>
      <c r="Q157" s="44"/>
      <c r="R157" s="52"/>
      <c r="S157" s="140"/>
      <c r="T157" s="141"/>
      <c r="U157" s="26"/>
      <c r="V157" s="29"/>
    </row>
    <row r="158" spans="1:22" ht="12.75">
      <c r="A158" s="124"/>
      <c r="B158" s="37"/>
      <c r="C158" s="61"/>
      <c r="D158" s="127"/>
      <c r="E158" s="30"/>
      <c r="F158" s="128"/>
      <c r="G158" s="83"/>
      <c r="H158" s="31"/>
      <c r="I158" s="94"/>
      <c r="J158" s="127"/>
      <c r="K158" s="30"/>
      <c r="L158" s="128"/>
      <c r="M158" s="83"/>
      <c r="N158" s="31"/>
      <c r="O158" s="94"/>
      <c r="P158" s="51"/>
      <c r="Q158" s="44"/>
      <c r="R158" s="52"/>
      <c r="S158" s="129"/>
      <c r="T158" s="130"/>
      <c r="U158" s="26"/>
      <c r="V158" s="29"/>
    </row>
    <row r="159" spans="1:22" ht="12.75">
      <c r="A159" s="131"/>
      <c r="B159" s="37"/>
      <c r="C159" s="61"/>
      <c r="D159" s="127"/>
      <c r="E159" s="200"/>
      <c r="F159" s="128"/>
      <c r="G159" s="83"/>
      <c r="H159" s="31"/>
      <c r="I159" s="94"/>
      <c r="J159" s="127"/>
      <c r="K159" s="30"/>
      <c r="L159" s="128"/>
      <c r="M159" s="83"/>
      <c r="N159" s="31"/>
      <c r="O159" s="94"/>
      <c r="P159" s="51"/>
      <c r="Q159" s="44"/>
      <c r="R159" s="52"/>
      <c r="S159" s="129"/>
      <c r="T159" s="130"/>
      <c r="U159" s="26"/>
      <c r="V159" s="29"/>
    </row>
    <row r="160" spans="1:22" ht="12.75">
      <c r="A160" s="124"/>
      <c r="B160" s="37"/>
      <c r="C160" s="61"/>
      <c r="D160" s="127"/>
      <c r="E160" s="200"/>
      <c r="F160" s="128"/>
      <c r="G160" s="83"/>
      <c r="H160" s="31"/>
      <c r="I160" s="94"/>
      <c r="J160" s="127"/>
      <c r="K160" s="30"/>
      <c r="L160" s="128"/>
      <c r="M160" s="83"/>
      <c r="N160" s="31"/>
      <c r="O160" s="94"/>
      <c r="P160" s="51"/>
      <c r="Q160" s="44"/>
      <c r="R160" s="52"/>
      <c r="S160" s="140"/>
      <c r="T160" s="141"/>
      <c r="U160" s="26"/>
      <c r="V160" s="29"/>
    </row>
    <row r="161" spans="1:22" ht="12.75">
      <c r="A161" s="131"/>
      <c r="B161" s="152"/>
      <c r="C161" s="61"/>
      <c r="D161" s="127"/>
      <c r="E161" s="200"/>
      <c r="F161" s="128"/>
      <c r="G161" s="83"/>
      <c r="H161" s="31"/>
      <c r="I161" s="94"/>
      <c r="J161" s="127"/>
      <c r="K161" s="30"/>
      <c r="L161" s="128"/>
      <c r="M161" s="83"/>
      <c r="N161" s="31"/>
      <c r="O161" s="94"/>
      <c r="P161" s="51"/>
      <c r="Q161" s="44"/>
      <c r="R161" s="52"/>
      <c r="S161" s="129"/>
      <c r="T161" s="130"/>
      <c r="U161" s="26"/>
      <c r="V161" s="29"/>
    </row>
    <row r="162" spans="1:22" ht="12.75">
      <c r="A162" s="124"/>
      <c r="B162" s="37"/>
      <c r="C162" s="61"/>
      <c r="D162" s="127"/>
      <c r="E162" s="199"/>
      <c r="F162" s="135"/>
      <c r="G162" s="83"/>
      <c r="H162" s="137"/>
      <c r="I162" s="138"/>
      <c r="J162" s="127"/>
      <c r="K162" s="30"/>
      <c r="L162" s="128"/>
      <c r="M162" s="83"/>
      <c r="N162" s="31"/>
      <c r="O162" s="94"/>
      <c r="P162" s="51"/>
      <c r="Q162" s="44"/>
      <c r="R162" s="52"/>
      <c r="S162" s="129"/>
      <c r="T162" s="130"/>
      <c r="U162" s="26"/>
      <c r="V162" s="29"/>
    </row>
    <row r="163" spans="1:22" ht="12.75">
      <c r="A163" s="124"/>
      <c r="B163" s="37"/>
      <c r="C163" s="153"/>
      <c r="D163" s="146"/>
      <c r="E163" s="200"/>
      <c r="F163" s="128"/>
      <c r="G163" s="85"/>
      <c r="H163" s="31"/>
      <c r="I163" s="94"/>
      <c r="J163" s="127"/>
      <c r="K163" s="30"/>
      <c r="L163" s="128"/>
      <c r="M163" s="83"/>
      <c r="N163" s="31"/>
      <c r="O163" s="94"/>
      <c r="P163" s="51"/>
      <c r="Q163" s="44"/>
      <c r="R163" s="52"/>
      <c r="S163" s="140"/>
      <c r="T163" s="141"/>
      <c r="U163" s="26"/>
      <c r="V163" s="29"/>
    </row>
    <row r="164" spans="1:22" ht="12.75">
      <c r="A164" s="131"/>
      <c r="B164" s="37"/>
      <c r="C164" s="61"/>
      <c r="D164" s="127"/>
      <c r="E164" s="200"/>
      <c r="F164" s="128"/>
      <c r="G164" s="83"/>
      <c r="H164" s="31"/>
      <c r="I164" s="94"/>
      <c r="J164" s="127"/>
      <c r="K164" s="30"/>
      <c r="L164" s="128"/>
      <c r="M164" s="83"/>
      <c r="N164" s="31"/>
      <c r="O164" s="94"/>
      <c r="P164" s="51"/>
      <c r="Q164" s="44"/>
      <c r="R164" s="52"/>
      <c r="S164" s="129"/>
      <c r="T164" s="130"/>
      <c r="U164" s="26"/>
      <c r="V164" s="29"/>
    </row>
    <row r="165" spans="1:22" ht="12.75">
      <c r="A165" s="124"/>
      <c r="B165" s="37"/>
      <c r="C165" s="61"/>
      <c r="D165" s="146"/>
      <c r="E165" s="139"/>
      <c r="F165" s="135"/>
      <c r="G165" s="85"/>
      <c r="H165" s="137"/>
      <c r="I165" s="138"/>
      <c r="J165" s="127"/>
      <c r="K165" s="30"/>
      <c r="L165" s="128"/>
      <c r="M165" s="83"/>
      <c r="N165" s="31"/>
      <c r="O165" s="94"/>
      <c r="P165" s="51"/>
      <c r="Q165" s="44"/>
      <c r="R165" s="52"/>
      <c r="S165" s="129"/>
      <c r="T165" s="130"/>
      <c r="U165" s="26"/>
      <c r="V165" s="29"/>
    </row>
    <row r="166" spans="1:22" ht="12.75">
      <c r="A166" s="131"/>
      <c r="B166" s="36"/>
      <c r="C166" s="60"/>
      <c r="D166" s="127"/>
      <c r="E166" s="200"/>
      <c r="F166" s="128"/>
      <c r="G166" s="83"/>
      <c r="H166" s="31"/>
      <c r="I166" s="94"/>
      <c r="J166" s="127"/>
      <c r="K166" s="30"/>
      <c r="L166" s="128"/>
      <c r="M166" s="83"/>
      <c r="N166" s="31"/>
      <c r="O166" s="94"/>
      <c r="P166" s="51"/>
      <c r="Q166" s="44"/>
      <c r="R166" s="52"/>
      <c r="S166" s="140"/>
      <c r="T166" s="141"/>
      <c r="U166" s="26"/>
      <c r="V166" s="29"/>
    </row>
    <row r="167" spans="1:22" ht="12.75">
      <c r="A167" s="124"/>
      <c r="B167" s="37"/>
      <c r="C167" s="61"/>
      <c r="D167" s="146"/>
      <c r="E167" s="200"/>
      <c r="F167" s="128"/>
      <c r="G167" s="85"/>
      <c r="H167" s="31"/>
      <c r="I167" s="94"/>
      <c r="J167" s="127"/>
      <c r="K167" s="30"/>
      <c r="L167" s="128"/>
      <c r="M167" s="83"/>
      <c r="N167" s="31"/>
      <c r="O167" s="94"/>
      <c r="P167" s="51"/>
      <c r="Q167" s="44"/>
      <c r="R167" s="52"/>
      <c r="S167" s="129"/>
      <c r="T167" s="130"/>
      <c r="U167" s="26"/>
      <c r="V167" s="29"/>
    </row>
    <row r="168" spans="1:22" ht="12.75">
      <c r="A168" s="131"/>
      <c r="B168" s="151"/>
      <c r="C168" s="60"/>
      <c r="D168" s="127"/>
      <c r="E168" s="199"/>
      <c r="F168" s="135"/>
      <c r="G168" s="83"/>
      <c r="H168" s="31"/>
      <c r="I168" s="94"/>
      <c r="J168" s="127"/>
      <c r="K168" s="30"/>
      <c r="L168" s="128"/>
      <c r="M168" s="83"/>
      <c r="N168" s="31"/>
      <c r="O168" s="94"/>
      <c r="P168" s="51"/>
      <c r="Q168" s="44"/>
      <c r="R168" s="52"/>
      <c r="S168" s="129"/>
      <c r="T168" s="130"/>
      <c r="U168" s="26"/>
      <c r="V168" s="29"/>
    </row>
    <row r="169" spans="1:22" ht="12.75">
      <c r="A169" s="124"/>
      <c r="B169" s="152"/>
      <c r="C169" s="61"/>
      <c r="D169" s="127"/>
      <c r="E169" s="200"/>
      <c r="F169" s="128"/>
      <c r="G169" s="83"/>
      <c r="H169" s="31"/>
      <c r="I169" s="94"/>
      <c r="J169" s="127"/>
      <c r="K169" s="30"/>
      <c r="L169" s="128"/>
      <c r="M169" s="83"/>
      <c r="N169" s="31"/>
      <c r="O169" s="94"/>
      <c r="P169" s="51"/>
      <c r="Q169" s="44"/>
      <c r="R169" s="52"/>
      <c r="S169" s="140"/>
      <c r="T169" s="141"/>
      <c r="U169" s="26"/>
      <c r="V169" s="29"/>
    </row>
    <row r="170" spans="1:22" ht="12.75">
      <c r="A170" s="131"/>
      <c r="B170" s="36"/>
      <c r="C170" s="60"/>
      <c r="D170" s="127"/>
      <c r="E170" s="200"/>
      <c r="F170" s="128"/>
      <c r="G170" s="83"/>
      <c r="H170" s="31"/>
      <c r="I170" s="94"/>
      <c r="J170" s="127"/>
      <c r="K170" s="30"/>
      <c r="L170" s="128"/>
      <c r="M170" s="83"/>
      <c r="N170" s="31"/>
      <c r="O170" s="94"/>
      <c r="P170" s="51"/>
      <c r="Q170" s="44"/>
      <c r="R170" s="52"/>
      <c r="S170" s="129"/>
      <c r="T170" s="130"/>
      <c r="U170" s="26"/>
      <c r="V170" s="29"/>
    </row>
    <row r="171" spans="1:22" ht="12.75">
      <c r="A171" s="124"/>
      <c r="B171" s="37"/>
      <c r="C171" s="61"/>
      <c r="D171" s="127"/>
      <c r="E171" s="200"/>
      <c r="F171" s="128"/>
      <c r="G171" s="83"/>
      <c r="H171" s="31"/>
      <c r="I171" s="94"/>
      <c r="J171" s="127"/>
      <c r="K171" s="30"/>
      <c r="L171" s="128"/>
      <c r="M171" s="83"/>
      <c r="N171" s="31"/>
      <c r="O171" s="94"/>
      <c r="P171" s="51"/>
      <c r="Q171" s="44"/>
      <c r="R171" s="52"/>
      <c r="S171" s="129"/>
      <c r="T171" s="130"/>
      <c r="U171" s="26"/>
      <c r="V171" s="29"/>
    </row>
    <row r="172" spans="1:22" ht="12.75">
      <c r="A172" s="131"/>
      <c r="B172" s="36"/>
      <c r="C172" s="60"/>
      <c r="D172" s="146"/>
      <c r="E172" s="149"/>
      <c r="F172" s="150"/>
      <c r="G172" s="85"/>
      <c r="H172" s="95"/>
      <c r="I172" s="96"/>
      <c r="J172" s="127"/>
      <c r="K172" s="30"/>
      <c r="L172" s="128"/>
      <c r="M172" s="83"/>
      <c r="N172" s="31"/>
      <c r="O172" s="94"/>
      <c r="P172" s="51"/>
      <c r="Q172" s="44"/>
      <c r="R172" s="52"/>
      <c r="S172" s="140"/>
      <c r="T172" s="141"/>
      <c r="U172" s="26"/>
      <c r="V172" s="29"/>
    </row>
    <row r="173" spans="1:22" ht="12.75">
      <c r="A173" s="124"/>
      <c r="B173" s="37"/>
      <c r="C173" s="61"/>
      <c r="D173" s="127"/>
      <c r="E173" s="200"/>
      <c r="F173" s="128"/>
      <c r="G173" s="136"/>
      <c r="H173" s="31"/>
      <c r="I173" s="94"/>
      <c r="J173" s="127"/>
      <c r="K173" s="30"/>
      <c r="L173" s="128"/>
      <c r="M173" s="83"/>
      <c r="N173" s="31"/>
      <c r="O173" s="94"/>
      <c r="P173" s="51"/>
      <c r="Q173" s="44"/>
      <c r="R173" s="52"/>
      <c r="S173" s="129"/>
      <c r="T173" s="130"/>
      <c r="U173" s="26"/>
      <c r="V173" s="29"/>
    </row>
    <row r="174" spans="1:22" ht="12.75">
      <c r="A174" s="131"/>
      <c r="B174" s="36"/>
      <c r="C174" s="60"/>
      <c r="D174" s="127"/>
      <c r="E174" s="200"/>
      <c r="F174" s="128"/>
      <c r="G174" s="83"/>
      <c r="H174" s="31"/>
      <c r="I174" s="94"/>
      <c r="J174" s="127"/>
      <c r="K174" s="30"/>
      <c r="L174" s="128"/>
      <c r="M174" s="83"/>
      <c r="N174" s="31"/>
      <c r="O174" s="94"/>
      <c r="P174" s="51"/>
      <c r="Q174" s="44"/>
      <c r="R174" s="52"/>
      <c r="S174" s="129"/>
      <c r="T174" s="130"/>
      <c r="U174" s="26"/>
      <c r="V174" s="29"/>
    </row>
    <row r="175" spans="1:22" ht="12.75">
      <c r="A175" s="124"/>
      <c r="B175" s="37"/>
      <c r="C175" s="61"/>
      <c r="D175" s="127"/>
      <c r="E175" s="30"/>
      <c r="F175" s="128"/>
      <c r="G175" s="83"/>
      <c r="H175" s="31"/>
      <c r="I175" s="94"/>
      <c r="J175" s="127"/>
      <c r="K175" s="30"/>
      <c r="L175" s="128"/>
      <c r="M175" s="83"/>
      <c r="N175" s="31"/>
      <c r="O175" s="94"/>
      <c r="P175" s="51"/>
      <c r="Q175" s="44"/>
      <c r="R175" s="52"/>
      <c r="S175" s="140"/>
      <c r="T175" s="141"/>
      <c r="U175" s="26"/>
      <c r="V175" s="29"/>
    </row>
    <row r="176" spans="1:22" ht="12.75">
      <c r="A176" s="131"/>
      <c r="B176" s="36"/>
      <c r="C176" s="60"/>
      <c r="D176" s="127"/>
      <c r="E176" s="200"/>
      <c r="F176" s="128"/>
      <c r="G176" s="83"/>
      <c r="H176" s="31"/>
      <c r="I176" s="94"/>
      <c r="J176" s="127"/>
      <c r="K176" s="30"/>
      <c r="L176" s="128"/>
      <c r="M176" s="83"/>
      <c r="N176" s="31"/>
      <c r="O176" s="94"/>
      <c r="P176" s="51"/>
      <c r="Q176" s="44"/>
      <c r="R176" s="52"/>
      <c r="S176" s="129"/>
      <c r="T176" s="130"/>
      <c r="U176" s="26"/>
      <c r="V176" s="29"/>
    </row>
    <row r="177" spans="1:22" ht="12.75">
      <c r="A177" s="124"/>
      <c r="B177" s="152"/>
      <c r="C177" s="61"/>
      <c r="D177" s="127"/>
      <c r="E177" s="200"/>
      <c r="F177" s="128"/>
      <c r="G177" s="83"/>
      <c r="H177" s="31"/>
      <c r="I177" s="94"/>
      <c r="J177" s="127"/>
      <c r="K177" s="30"/>
      <c r="L177" s="128"/>
      <c r="M177" s="83"/>
      <c r="N177" s="31"/>
      <c r="O177" s="94"/>
      <c r="P177" s="51"/>
      <c r="Q177" s="44"/>
      <c r="R177" s="52"/>
      <c r="S177" s="129"/>
      <c r="T177" s="130"/>
      <c r="U177" s="26"/>
      <c r="V177" s="29"/>
    </row>
    <row r="178" spans="1:22" ht="12.75">
      <c r="A178" s="124"/>
      <c r="B178" s="151"/>
      <c r="C178" s="60"/>
      <c r="D178" s="127"/>
      <c r="E178" s="200"/>
      <c r="F178" s="128"/>
      <c r="G178" s="83"/>
      <c r="H178" s="31"/>
      <c r="I178" s="94"/>
      <c r="J178" s="127"/>
      <c r="K178" s="30"/>
      <c r="L178" s="128"/>
      <c r="M178" s="83"/>
      <c r="N178" s="31"/>
      <c r="O178" s="94"/>
      <c r="P178" s="51"/>
      <c r="Q178" s="44"/>
      <c r="R178" s="52"/>
      <c r="S178" s="140"/>
      <c r="T178" s="141"/>
      <c r="U178" s="26"/>
      <c r="V178" s="29"/>
    </row>
    <row r="179" spans="1:22" ht="12.75">
      <c r="A179" s="124"/>
      <c r="B179" s="37"/>
      <c r="C179" s="61"/>
      <c r="D179" s="127"/>
      <c r="E179" s="199"/>
      <c r="F179" s="135"/>
      <c r="G179" s="83"/>
      <c r="H179" s="137"/>
      <c r="I179" s="138"/>
      <c r="J179" s="127"/>
      <c r="K179" s="30"/>
      <c r="L179" s="128"/>
      <c r="M179" s="83"/>
      <c r="N179" s="31"/>
      <c r="O179" s="94"/>
      <c r="P179" s="51"/>
      <c r="Q179" s="44"/>
      <c r="R179" s="52"/>
      <c r="S179" s="129"/>
      <c r="T179" s="130"/>
      <c r="U179" s="26"/>
      <c r="V179" s="29"/>
    </row>
    <row r="180" spans="1:22" ht="12.75">
      <c r="A180" s="124"/>
      <c r="B180" s="36"/>
      <c r="C180" s="60"/>
      <c r="D180" s="146"/>
      <c r="E180" s="200"/>
      <c r="F180" s="128"/>
      <c r="G180" s="85"/>
      <c r="H180" s="31"/>
      <c r="I180" s="94"/>
      <c r="J180" s="127"/>
      <c r="K180" s="30"/>
      <c r="L180" s="128"/>
      <c r="M180" s="83"/>
      <c r="N180" s="31"/>
      <c r="O180" s="94"/>
      <c r="P180" s="51"/>
      <c r="Q180" s="44"/>
      <c r="R180" s="52"/>
      <c r="S180" s="129"/>
      <c r="T180" s="130"/>
      <c r="U180" s="26"/>
      <c r="V180" s="29"/>
    </row>
    <row r="181" spans="1:22" ht="12.75">
      <c r="A181" s="124"/>
      <c r="B181" s="37"/>
      <c r="C181" s="61"/>
      <c r="D181" s="127"/>
      <c r="E181" s="200"/>
      <c r="F181" s="128"/>
      <c r="G181" s="83"/>
      <c r="H181" s="31"/>
      <c r="I181" s="94"/>
      <c r="J181" s="127"/>
      <c r="K181" s="30"/>
      <c r="L181" s="128"/>
      <c r="M181" s="83"/>
      <c r="N181" s="31"/>
      <c r="O181" s="94"/>
      <c r="P181" s="51"/>
      <c r="Q181" s="44"/>
      <c r="R181" s="52"/>
      <c r="S181" s="140"/>
      <c r="T181" s="141"/>
      <c r="U181" s="26"/>
      <c r="V181" s="29"/>
    </row>
    <row r="182" spans="1:22" ht="12.75">
      <c r="A182" s="124"/>
      <c r="B182" s="36"/>
      <c r="C182" s="60"/>
      <c r="D182" s="146"/>
      <c r="E182" s="139"/>
      <c r="F182" s="135"/>
      <c r="G182" s="85"/>
      <c r="H182" s="137"/>
      <c r="I182" s="138"/>
      <c r="J182" s="127"/>
      <c r="K182" s="30"/>
      <c r="L182" s="128"/>
      <c r="M182" s="83"/>
      <c r="N182" s="31"/>
      <c r="O182" s="94"/>
      <c r="P182" s="51"/>
      <c r="Q182" s="44"/>
      <c r="R182" s="52"/>
      <c r="S182" s="129"/>
      <c r="T182" s="130"/>
      <c r="U182" s="26"/>
      <c r="V182" s="29"/>
    </row>
    <row r="183" spans="1:22" ht="12.75">
      <c r="A183" s="124"/>
      <c r="B183" s="37"/>
      <c r="C183" s="61"/>
      <c r="D183" s="127"/>
      <c r="E183" s="200"/>
      <c r="F183" s="128"/>
      <c r="G183" s="83"/>
      <c r="H183" s="31"/>
      <c r="I183" s="94"/>
      <c r="J183" s="127"/>
      <c r="K183" s="30"/>
      <c r="L183" s="128"/>
      <c r="M183" s="83"/>
      <c r="N183" s="31"/>
      <c r="O183" s="94"/>
      <c r="P183" s="51"/>
      <c r="Q183" s="44"/>
      <c r="R183" s="52"/>
      <c r="S183" s="129"/>
      <c r="T183" s="130"/>
      <c r="U183" s="26"/>
      <c r="V183" s="29"/>
    </row>
    <row r="184" spans="1:22" ht="12.75">
      <c r="A184" s="131"/>
      <c r="B184" s="36"/>
      <c r="C184" s="60"/>
      <c r="D184" s="146"/>
      <c r="E184" s="200"/>
      <c r="F184" s="128"/>
      <c r="G184" s="85"/>
      <c r="H184" s="31"/>
      <c r="I184" s="94"/>
      <c r="J184" s="127"/>
      <c r="K184" s="30"/>
      <c r="L184" s="128"/>
      <c r="M184" s="83"/>
      <c r="N184" s="31"/>
      <c r="O184" s="94"/>
      <c r="P184" s="51"/>
      <c r="Q184" s="44"/>
      <c r="R184" s="52"/>
      <c r="S184" s="140"/>
      <c r="T184" s="141"/>
      <c r="U184" s="26"/>
      <c r="V184" s="29"/>
    </row>
    <row r="185" spans="1:22" ht="12.75">
      <c r="A185" s="124"/>
      <c r="B185" s="37"/>
      <c r="C185" s="61"/>
      <c r="D185" s="127"/>
      <c r="E185" s="199"/>
      <c r="F185" s="135"/>
      <c r="G185" s="83"/>
      <c r="H185" s="31"/>
      <c r="I185" s="94"/>
      <c r="J185" s="127"/>
      <c r="K185" s="30"/>
      <c r="L185" s="128"/>
      <c r="M185" s="83"/>
      <c r="N185" s="31"/>
      <c r="O185" s="94"/>
      <c r="P185" s="51"/>
      <c r="Q185" s="44"/>
      <c r="R185" s="52"/>
      <c r="S185" s="129"/>
      <c r="T185" s="130"/>
      <c r="U185" s="26"/>
      <c r="V185" s="29"/>
    </row>
    <row r="186" spans="1:22" ht="12.75">
      <c r="A186" s="131"/>
      <c r="B186" s="37"/>
      <c r="C186" s="61"/>
      <c r="D186" s="127"/>
      <c r="E186" s="200"/>
      <c r="F186" s="128"/>
      <c r="G186" s="83"/>
      <c r="H186" s="31"/>
      <c r="I186" s="94"/>
      <c r="J186" s="127"/>
      <c r="K186" s="30"/>
      <c r="L186" s="128"/>
      <c r="M186" s="83"/>
      <c r="N186" s="31"/>
      <c r="O186" s="94"/>
      <c r="P186" s="51"/>
      <c r="Q186" s="44"/>
      <c r="R186" s="52"/>
      <c r="S186" s="129"/>
      <c r="T186" s="130"/>
      <c r="U186" s="26"/>
      <c r="V186" s="29"/>
    </row>
    <row r="187" spans="1:22" ht="12.75">
      <c r="A187" s="124"/>
      <c r="B187" s="36"/>
      <c r="C187" s="60"/>
      <c r="D187" s="127"/>
      <c r="E187" s="200"/>
      <c r="F187" s="128"/>
      <c r="G187" s="83"/>
      <c r="H187" s="31"/>
      <c r="I187" s="94"/>
      <c r="J187" s="127"/>
      <c r="K187" s="30"/>
      <c r="L187" s="128"/>
      <c r="M187" s="83"/>
      <c r="N187" s="31"/>
      <c r="O187" s="94"/>
      <c r="P187" s="51"/>
      <c r="Q187" s="44"/>
      <c r="R187" s="52"/>
      <c r="S187" s="140"/>
      <c r="T187" s="141"/>
      <c r="U187" s="26"/>
      <c r="V187" s="29"/>
    </row>
    <row r="188" spans="1:22" ht="12.75">
      <c r="A188" s="124"/>
      <c r="B188" s="37"/>
      <c r="C188" s="61"/>
      <c r="D188" s="146"/>
      <c r="E188" s="149"/>
      <c r="F188" s="150"/>
      <c r="G188" s="85"/>
      <c r="H188" s="95"/>
      <c r="I188" s="96"/>
      <c r="J188" s="127"/>
      <c r="K188" s="30"/>
      <c r="L188" s="128"/>
      <c r="M188" s="83"/>
      <c r="N188" s="31"/>
      <c r="O188" s="94"/>
      <c r="P188" s="51"/>
      <c r="Q188" s="44"/>
      <c r="R188" s="52"/>
      <c r="S188" s="129"/>
      <c r="T188" s="130"/>
      <c r="U188" s="26"/>
      <c r="V188" s="29"/>
    </row>
    <row r="189" spans="1:22" ht="12.75">
      <c r="A189" s="124"/>
      <c r="B189" s="36"/>
      <c r="C189" s="60"/>
      <c r="D189" s="127"/>
      <c r="E189" s="200"/>
      <c r="F189" s="128"/>
      <c r="G189" s="136"/>
      <c r="H189" s="31"/>
      <c r="I189" s="94"/>
      <c r="J189" s="127"/>
      <c r="K189" s="30"/>
      <c r="L189" s="128"/>
      <c r="M189" s="83"/>
      <c r="N189" s="31"/>
      <c r="O189" s="94"/>
      <c r="P189" s="51"/>
      <c r="Q189" s="44"/>
      <c r="R189" s="52"/>
      <c r="S189" s="129"/>
      <c r="T189" s="130"/>
      <c r="U189" s="26"/>
      <c r="V189" s="29"/>
    </row>
    <row r="190" spans="1:22" ht="12.75">
      <c r="A190" s="124"/>
      <c r="B190" s="37"/>
      <c r="C190" s="61"/>
      <c r="D190" s="127"/>
      <c r="E190" s="200"/>
      <c r="F190" s="128"/>
      <c r="G190" s="83"/>
      <c r="H190" s="31"/>
      <c r="I190" s="94"/>
      <c r="J190" s="127"/>
      <c r="K190" s="30"/>
      <c r="L190" s="128"/>
      <c r="M190" s="83"/>
      <c r="N190" s="31"/>
      <c r="O190" s="94"/>
      <c r="P190" s="51"/>
      <c r="Q190" s="44"/>
      <c r="R190" s="52"/>
      <c r="S190" s="140"/>
      <c r="T190" s="141"/>
      <c r="U190" s="26"/>
      <c r="V190" s="29"/>
    </row>
    <row r="191" spans="1:22" ht="12.75">
      <c r="A191" s="124"/>
      <c r="B191" s="37"/>
      <c r="C191" s="61"/>
      <c r="D191" s="127"/>
      <c r="E191" s="30"/>
      <c r="F191" s="128"/>
      <c r="G191" s="83"/>
      <c r="H191" s="31"/>
      <c r="I191" s="94"/>
      <c r="J191" s="127"/>
      <c r="K191" s="30"/>
      <c r="L191" s="128"/>
      <c r="M191" s="83"/>
      <c r="N191" s="31"/>
      <c r="O191" s="94"/>
      <c r="P191" s="51"/>
      <c r="Q191" s="44"/>
      <c r="R191" s="52"/>
      <c r="S191" s="129"/>
      <c r="T191" s="130"/>
      <c r="U191" s="26"/>
      <c r="V191" s="29"/>
    </row>
    <row r="192" spans="1:22" ht="12.75">
      <c r="A192" s="124"/>
      <c r="B192" s="37"/>
      <c r="C192" s="61"/>
      <c r="D192" s="127"/>
      <c r="E192" s="200"/>
      <c r="F192" s="128"/>
      <c r="G192" s="83"/>
      <c r="H192" s="31"/>
      <c r="I192" s="94"/>
      <c r="J192" s="127"/>
      <c r="K192" s="30"/>
      <c r="L192" s="128"/>
      <c r="M192" s="83"/>
      <c r="N192" s="31"/>
      <c r="O192" s="94"/>
      <c r="P192" s="51"/>
      <c r="Q192" s="44"/>
      <c r="R192" s="52"/>
      <c r="S192" s="129"/>
      <c r="T192" s="130"/>
      <c r="U192" s="26"/>
      <c r="V192" s="29"/>
    </row>
    <row r="193" spans="1:22" ht="12.75">
      <c r="A193" s="124"/>
      <c r="B193" s="37"/>
      <c r="C193" s="61"/>
      <c r="D193" s="127"/>
      <c r="E193" s="200"/>
      <c r="F193" s="128"/>
      <c r="G193" s="83"/>
      <c r="H193" s="31"/>
      <c r="I193" s="94"/>
      <c r="J193" s="127"/>
      <c r="K193" s="30"/>
      <c r="L193" s="128"/>
      <c r="M193" s="83"/>
      <c r="N193" s="31"/>
      <c r="O193" s="94"/>
      <c r="P193" s="51"/>
      <c r="Q193" s="44"/>
      <c r="R193" s="52"/>
      <c r="S193" s="140"/>
      <c r="T193" s="141"/>
      <c r="U193" s="26"/>
      <c r="V193" s="29"/>
    </row>
    <row r="194" spans="1:22" ht="12.75">
      <c r="A194" s="131"/>
      <c r="B194" s="37"/>
      <c r="C194" s="61"/>
      <c r="D194" s="127"/>
      <c r="E194" s="200"/>
      <c r="F194" s="128"/>
      <c r="G194" s="83"/>
      <c r="H194" s="31"/>
      <c r="I194" s="94"/>
      <c r="J194" s="127"/>
      <c r="K194" s="30"/>
      <c r="L194" s="128"/>
      <c r="M194" s="83"/>
      <c r="N194" s="31"/>
      <c r="O194" s="94"/>
      <c r="P194" s="51"/>
      <c r="Q194" s="44"/>
      <c r="R194" s="52"/>
      <c r="S194" s="129"/>
      <c r="T194" s="130"/>
      <c r="U194" s="26"/>
      <c r="V194" s="29"/>
    </row>
    <row r="195" spans="1:22" ht="12.75">
      <c r="A195" s="124"/>
      <c r="B195" s="38"/>
      <c r="C195" s="62"/>
      <c r="D195" s="127"/>
      <c r="E195" s="199"/>
      <c r="F195" s="135"/>
      <c r="G195" s="83"/>
      <c r="H195" s="137"/>
      <c r="I195" s="138"/>
      <c r="J195" s="127"/>
      <c r="K195" s="30"/>
      <c r="L195" s="128"/>
      <c r="M195" s="83"/>
      <c r="N195" s="31"/>
      <c r="O195" s="94"/>
      <c r="P195" s="51"/>
      <c r="Q195" s="44"/>
      <c r="R195" s="52"/>
      <c r="S195" s="129"/>
      <c r="T195" s="130"/>
      <c r="U195" s="26"/>
      <c r="V195" s="29"/>
    </row>
    <row r="196" spans="1:22" ht="12.75">
      <c r="A196" s="131"/>
      <c r="B196" s="38"/>
      <c r="C196" s="62"/>
      <c r="D196" s="146"/>
      <c r="E196" s="200"/>
      <c r="F196" s="128"/>
      <c r="G196" s="85"/>
      <c r="H196" s="31"/>
      <c r="I196" s="94"/>
      <c r="J196" s="127"/>
      <c r="K196" s="30"/>
      <c r="L196" s="128"/>
      <c r="M196" s="83"/>
      <c r="N196" s="31"/>
      <c r="O196" s="94"/>
      <c r="P196" s="51"/>
      <c r="Q196" s="44"/>
      <c r="R196" s="52"/>
      <c r="S196" s="140"/>
      <c r="T196" s="141"/>
      <c r="U196" s="26"/>
      <c r="V196" s="29"/>
    </row>
    <row r="197" spans="1:22" ht="12.75">
      <c r="A197" s="124"/>
      <c r="B197" s="38"/>
      <c r="C197" s="62"/>
      <c r="D197" s="127"/>
      <c r="E197" s="200"/>
      <c r="F197" s="128"/>
      <c r="G197" s="83"/>
      <c r="H197" s="31"/>
      <c r="I197" s="94"/>
      <c r="J197" s="127"/>
      <c r="K197" s="30"/>
      <c r="L197" s="128"/>
      <c r="M197" s="83"/>
      <c r="N197" s="31"/>
      <c r="O197" s="94"/>
      <c r="P197" s="51"/>
      <c r="Q197" s="44"/>
      <c r="R197" s="52"/>
      <c r="S197" s="129"/>
      <c r="T197" s="130"/>
      <c r="U197" s="26"/>
      <c r="V197" s="29"/>
    </row>
    <row r="198" spans="1:22" ht="12.75">
      <c r="A198" s="124"/>
      <c r="B198" s="155"/>
      <c r="C198" s="62"/>
      <c r="D198" s="146"/>
      <c r="E198" s="139"/>
      <c r="F198" s="135"/>
      <c r="G198" s="85"/>
      <c r="H198" s="137"/>
      <c r="I198" s="138"/>
      <c r="J198" s="127"/>
      <c r="K198" s="30"/>
      <c r="L198" s="128"/>
      <c r="M198" s="83"/>
      <c r="N198" s="31"/>
      <c r="O198" s="94"/>
      <c r="P198" s="51"/>
      <c r="Q198" s="44"/>
      <c r="R198" s="52"/>
      <c r="S198" s="129"/>
      <c r="T198" s="130"/>
      <c r="U198" s="26"/>
      <c r="V198" s="29"/>
    </row>
    <row r="199" spans="1:22" ht="12.75">
      <c r="A199" s="124"/>
      <c r="B199" s="36"/>
      <c r="C199" s="60"/>
      <c r="D199" s="127"/>
      <c r="E199" s="200"/>
      <c r="F199" s="128"/>
      <c r="G199" s="83"/>
      <c r="H199" s="31"/>
      <c r="I199" s="94"/>
      <c r="J199" s="127"/>
      <c r="K199" s="30"/>
      <c r="L199" s="128"/>
      <c r="M199" s="83"/>
      <c r="N199" s="31"/>
      <c r="O199" s="94"/>
      <c r="P199" s="51"/>
      <c r="Q199" s="44"/>
      <c r="R199" s="52"/>
      <c r="S199" s="140"/>
      <c r="T199" s="141"/>
      <c r="U199" s="26"/>
      <c r="V199" s="29"/>
    </row>
    <row r="200" spans="1:22" ht="12.75">
      <c r="A200" s="124"/>
      <c r="B200" s="152"/>
      <c r="C200" s="61"/>
      <c r="D200" s="146"/>
      <c r="E200" s="200"/>
      <c r="F200" s="128"/>
      <c r="G200" s="85"/>
      <c r="H200" s="31"/>
      <c r="I200" s="94"/>
      <c r="J200" s="127"/>
      <c r="K200" s="30"/>
      <c r="L200" s="128"/>
      <c r="M200" s="83"/>
      <c r="N200" s="31"/>
      <c r="O200" s="94"/>
      <c r="P200" s="51"/>
      <c r="Q200" s="44"/>
      <c r="R200" s="52"/>
      <c r="S200" s="129"/>
      <c r="T200" s="130"/>
      <c r="U200" s="26"/>
      <c r="V200" s="29"/>
    </row>
    <row r="201" spans="1:22" ht="12.75">
      <c r="A201" s="124"/>
      <c r="B201" s="36"/>
      <c r="C201" s="60"/>
      <c r="D201" s="127"/>
      <c r="E201" s="199"/>
      <c r="F201" s="135"/>
      <c r="G201" s="83"/>
      <c r="H201" s="31"/>
      <c r="I201" s="94"/>
      <c r="J201" s="127"/>
      <c r="K201" s="30"/>
      <c r="L201" s="128"/>
      <c r="M201" s="83"/>
      <c r="N201" s="31"/>
      <c r="O201" s="94"/>
      <c r="P201" s="51"/>
      <c r="Q201" s="44"/>
      <c r="R201" s="52"/>
      <c r="S201" s="129"/>
      <c r="T201" s="130"/>
      <c r="U201" s="26"/>
      <c r="V201" s="29"/>
    </row>
    <row r="202" spans="1:22" ht="12.75">
      <c r="A202" s="124"/>
      <c r="B202" s="152"/>
      <c r="C202" s="61"/>
      <c r="D202" s="127"/>
      <c r="E202" s="200"/>
      <c r="F202" s="128"/>
      <c r="G202" s="83"/>
      <c r="H202" s="31"/>
      <c r="I202" s="94"/>
      <c r="J202" s="127"/>
      <c r="K202" s="30"/>
      <c r="L202" s="128"/>
      <c r="M202" s="83"/>
      <c r="N202" s="31"/>
      <c r="O202" s="94"/>
      <c r="P202" s="51"/>
      <c r="Q202" s="44"/>
      <c r="R202" s="52"/>
      <c r="S202" s="140"/>
      <c r="T202" s="141"/>
      <c r="U202" s="26"/>
      <c r="V202" s="29"/>
    </row>
    <row r="203" spans="1:22" ht="12.75">
      <c r="A203" s="124"/>
      <c r="B203" s="36"/>
      <c r="C203" s="60"/>
      <c r="D203" s="127"/>
      <c r="E203" s="200"/>
      <c r="F203" s="128"/>
      <c r="G203" s="83"/>
      <c r="H203" s="31"/>
      <c r="I203" s="94"/>
      <c r="J203" s="127"/>
      <c r="K203" s="30"/>
      <c r="L203" s="128"/>
      <c r="M203" s="83"/>
      <c r="N203" s="31"/>
      <c r="O203" s="94"/>
      <c r="P203" s="51"/>
      <c r="Q203" s="44"/>
      <c r="R203" s="52"/>
      <c r="S203" s="129"/>
      <c r="T203" s="130"/>
      <c r="U203" s="26"/>
      <c r="V203" s="29"/>
    </row>
    <row r="204" spans="1:22" ht="12.75">
      <c r="A204" s="131"/>
      <c r="B204" s="37"/>
      <c r="C204" s="61"/>
      <c r="D204" s="146"/>
      <c r="E204" s="149"/>
      <c r="F204" s="150"/>
      <c r="G204" s="85"/>
      <c r="H204" s="95"/>
      <c r="I204" s="96"/>
      <c r="J204" s="127"/>
      <c r="K204" s="30"/>
      <c r="L204" s="128"/>
      <c r="M204" s="83"/>
      <c r="N204" s="31"/>
      <c r="O204" s="94"/>
      <c r="P204" s="51"/>
      <c r="Q204" s="44"/>
      <c r="R204" s="52"/>
      <c r="S204" s="129"/>
      <c r="T204" s="130"/>
      <c r="U204" s="26"/>
      <c r="V204" s="29"/>
    </row>
    <row r="205" spans="1:22" ht="12.75">
      <c r="A205" s="124"/>
      <c r="B205" s="37"/>
      <c r="C205" s="61"/>
      <c r="D205" s="127"/>
      <c r="E205" s="200"/>
      <c r="F205" s="128"/>
      <c r="G205" s="136"/>
      <c r="H205" s="31"/>
      <c r="I205" s="94"/>
      <c r="J205" s="127"/>
      <c r="K205" s="30"/>
      <c r="L205" s="128"/>
      <c r="M205" s="83"/>
      <c r="N205" s="31"/>
      <c r="O205" s="94"/>
      <c r="P205" s="51"/>
      <c r="Q205" s="44"/>
      <c r="R205" s="52"/>
      <c r="S205" s="140"/>
      <c r="T205" s="141"/>
      <c r="U205" s="26"/>
      <c r="V205" s="29"/>
    </row>
    <row r="206" spans="1:22" ht="12.75">
      <c r="A206" s="131"/>
      <c r="B206" s="36"/>
      <c r="C206" s="60"/>
      <c r="D206" s="127"/>
      <c r="E206" s="200"/>
      <c r="F206" s="128"/>
      <c r="G206" s="83"/>
      <c r="H206" s="31"/>
      <c r="I206" s="94"/>
      <c r="J206" s="127"/>
      <c r="K206" s="30"/>
      <c r="L206" s="128"/>
      <c r="M206" s="83"/>
      <c r="N206" s="31"/>
      <c r="O206" s="94"/>
      <c r="P206" s="51"/>
      <c r="Q206" s="44"/>
      <c r="R206" s="52"/>
      <c r="S206" s="129"/>
      <c r="T206" s="130"/>
      <c r="U206" s="26"/>
      <c r="V206" s="29"/>
    </row>
    <row r="207" spans="1:22" ht="12.75">
      <c r="A207" s="124"/>
      <c r="B207" s="37"/>
      <c r="C207" s="61"/>
      <c r="D207" s="127"/>
      <c r="E207" s="30"/>
      <c r="F207" s="128"/>
      <c r="G207" s="83"/>
      <c r="H207" s="31"/>
      <c r="I207" s="94"/>
      <c r="J207" s="127"/>
      <c r="K207" s="30"/>
      <c r="L207" s="128"/>
      <c r="M207" s="83"/>
      <c r="N207" s="31"/>
      <c r="O207" s="94"/>
      <c r="P207" s="51"/>
      <c r="Q207" s="44"/>
      <c r="R207" s="52"/>
      <c r="S207" s="129"/>
      <c r="T207" s="130"/>
      <c r="U207" s="26"/>
      <c r="V207" s="29"/>
    </row>
    <row r="208" spans="1:22" ht="12.75">
      <c r="A208" s="124"/>
      <c r="B208" s="36"/>
      <c r="C208" s="60"/>
      <c r="D208" s="127"/>
      <c r="E208" s="200"/>
      <c r="F208" s="128"/>
      <c r="G208" s="83"/>
      <c r="H208" s="31"/>
      <c r="I208" s="94"/>
      <c r="J208" s="127"/>
      <c r="K208" s="30"/>
      <c r="L208" s="128"/>
      <c r="M208" s="83"/>
      <c r="N208" s="31"/>
      <c r="O208" s="94"/>
      <c r="P208" s="51"/>
      <c r="Q208" s="44"/>
      <c r="R208" s="52"/>
      <c r="S208" s="140"/>
      <c r="T208" s="141"/>
      <c r="U208" s="26"/>
      <c r="V208" s="29"/>
    </row>
    <row r="209" spans="1:22" ht="12.75">
      <c r="A209" s="124"/>
      <c r="B209" s="37"/>
      <c r="C209" s="61"/>
      <c r="D209" s="127"/>
      <c r="E209" s="200"/>
      <c r="F209" s="128"/>
      <c r="G209" s="83"/>
      <c r="H209" s="31"/>
      <c r="I209" s="94"/>
      <c r="J209" s="127"/>
      <c r="K209" s="30"/>
      <c r="L209" s="128"/>
      <c r="M209" s="83"/>
      <c r="N209" s="31"/>
      <c r="O209" s="94"/>
      <c r="P209" s="51"/>
      <c r="Q209" s="44"/>
      <c r="R209" s="52"/>
      <c r="S209" s="129"/>
      <c r="T209" s="130"/>
      <c r="U209" s="26"/>
      <c r="V209" s="29"/>
    </row>
    <row r="210" spans="1:22" ht="12.75">
      <c r="A210" s="124"/>
      <c r="B210" s="156"/>
      <c r="C210" s="157"/>
      <c r="D210" s="127"/>
      <c r="E210" s="200"/>
      <c r="F210" s="128"/>
      <c r="G210" s="83"/>
      <c r="H210" s="31"/>
      <c r="I210" s="94"/>
      <c r="J210" s="127"/>
      <c r="K210" s="30"/>
      <c r="L210" s="128"/>
      <c r="M210" s="83"/>
      <c r="N210" s="31"/>
      <c r="O210" s="94"/>
      <c r="P210" s="51"/>
      <c r="Q210" s="44"/>
      <c r="R210" s="52"/>
      <c r="S210" s="129"/>
      <c r="T210" s="130"/>
      <c r="U210" s="26"/>
      <c r="V210" s="29"/>
    </row>
    <row r="211" spans="1:22" ht="12.75">
      <c r="A211" s="124"/>
      <c r="B211" s="37"/>
      <c r="C211" s="61"/>
      <c r="D211" s="127"/>
      <c r="E211" s="199"/>
      <c r="F211" s="135"/>
      <c r="G211" s="83"/>
      <c r="H211" s="137"/>
      <c r="I211" s="138"/>
      <c r="J211" s="127"/>
      <c r="K211" s="30"/>
      <c r="L211" s="128"/>
      <c r="M211" s="83"/>
      <c r="N211" s="31"/>
      <c r="O211" s="94"/>
      <c r="P211" s="51"/>
      <c r="Q211" s="44"/>
      <c r="R211" s="52"/>
      <c r="S211" s="140"/>
      <c r="T211" s="141"/>
      <c r="U211" s="26"/>
      <c r="V211" s="29"/>
    </row>
    <row r="212" spans="1:22" ht="12.75">
      <c r="A212" s="124"/>
      <c r="B212" s="37"/>
      <c r="C212" s="61"/>
      <c r="D212" s="146"/>
      <c r="E212" s="200"/>
      <c r="F212" s="128"/>
      <c r="G212" s="85"/>
      <c r="H212" s="31"/>
      <c r="I212" s="94"/>
      <c r="J212" s="127"/>
      <c r="K212" s="30"/>
      <c r="L212" s="128"/>
      <c r="M212" s="83"/>
      <c r="N212" s="31"/>
      <c r="O212" s="94"/>
      <c r="P212" s="51"/>
      <c r="Q212" s="44"/>
      <c r="R212" s="52"/>
      <c r="S212" s="129"/>
      <c r="T212" s="130"/>
      <c r="U212" s="26"/>
      <c r="V212" s="29"/>
    </row>
    <row r="213" spans="1:22" ht="12.75">
      <c r="A213" s="124"/>
      <c r="B213" s="37"/>
      <c r="C213" s="61"/>
      <c r="D213" s="127"/>
      <c r="E213" s="200"/>
      <c r="F213" s="128"/>
      <c r="G213" s="83"/>
      <c r="H213" s="31"/>
      <c r="I213" s="94"/>
      <c r="J213" s="127"/>
      <c r="K213" s="30"/>
      <c r="L213" s="128"/>
      <c r="M213" s="83"/>
      <c r="N213" s="31"/>
      <c r="O213" s="94"/>
      <c r="P213" s="51"/>
      <c r="Q213" s="44"/>
      <c r="R213" s="52"/>
      <c r="S213" s="129"/>
      <c r="T213" s="130"/>
      <c r="U213" s="26"/>
      <c r="V213" s="29"/>
    </row>
    <row r="214" spans="1:22" ht="12.75">
      <c r="A214" s="131"/>
      <c r="B214" s="36"/>
      <c r="C214" s="60"/>
      <c r="D214" s="146"/>
      <c r="E214" s="139"/>
      <c r="F214" s="135"/>
      <c r="G214" s="85"/>
      <c r="H214" s="137"/>
      <c r="I214" s="138"/>
      <c r="J214" s="127"/>
      <c r="K214" s="30"/>
      <c r="L214" s="128"/>
      <c r="M214" s="83"/>
      <c r="N214" s="31"/>
      <c r="O214" s="94"/>
      <c r="P214" s="51"/>
      <c r="Q214" s="44"/>
      <c r="R214" s="52"/>
      <c r="S214" s="140"/>
      <c r="T214" s="141"/>
      <c r="U214" s="26"/>
      <c r="V214" s="29"/>
    </row>
    <row r="215" spans="1:22" ht="12.75">
      <c r="A215" s="124"/>
      <c r="B215" s="37"/>
      <c r="C215" s="61"/>
      <c r="D215" s="127"/>
      <c r="E215" s="200"/>
      <c r="F215" s="128"/>
      <c r="G215" s="83"/>
      <c r="H215" s="31"/>
      <c r="I215" s="94"/>
      <c r="J215" s="127"/>
      <c r="K215" s="30"/>
      <c r="L215" s="128"/>
      <c r="M215" s="83"/>
      <c r="N215" s="31"/>
      <c r="O215" s="94"/>
      <c r="P215" s="51"/>
      <c r="Q215" s="44"/>
      <c r="R215" s="52"/>
      <c r="S215" s="129"/>
      <c r="T215" s="130"/>
      <c r="U215" s="26"/>
      <c r="V215" s="29"/>
    </row>
    <row r="216" spans="1:22" ht="12.75">
      <c r="A216" s="131"/>
      <c r="B216" s="36"/>
      <c r="C216" s="60"/>
      <c r="D216" s="146"/>
      <c r="E216" s="200"/>
      <c r="F216" s="128"/>
      <c r="G216" s="85"/>
      <c r="H216" s="31"/>
      <c r="I216" s="94"/>
      <c r="J216" s="127"/>
      <c r="K216" s="30"/>
      <c r="L216" s="128"/>
      <c r="M216" s="83"/>
      <c r="N216" s="31"/>
      <c r="O216" s="94"/>
      <c r="P216" s="51"/>
      <c r="Q216" s="44"/>
      <c r="R216" s="52"/>
      <c r="S216" s="129"/>
      <c r="T216" s="130"/>
      <c r="U216" s="26"/>
      <c r="V216" s="29"/>
    </row>
    <row r="217" spans="1:22" ht="13.5" thickBot="1">
      <c r="A217" s="158"/>
      <c r="B217" s="159"/>
      <c r="C217" s="160"/>
      <c r="D217" s="161"/>
      <c r="E217" s="201"/>
      <c r="F217" s="162"/>
      <c r="G217" s="88"/>
      <c r="H217" s="97"/>
      <c r="I217" s="98"/>
      <c r="J217" s="161"/>
      <c r="K217" s="163"/>
      <c r="L217" s="162"/>
      <c r="M217" s="88"/>
      <c r="N217" s="97"/>
      <c r="O217" s="98"/>
      <c r="P217" s="56"/>
      <c r="Q217" s="57"/>
      <c r="R217" s="58"/>
      <c r="S217" s="140"/>
      <c r="T217" s="141"/>
      <c r="U217" s="26"/>
      <c r="V217" s="29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</sheetData>
  <sheetProtection/>
  <mergeCells count="2">
    <mergeCell ref="D2:F2"/>
    <mergeCell ref="G2:I2"/>
  </mergeCells>
  <printOptions/>
  <pageMargins left="0.08" right="0.46" top="1" bottom="1" header="0.5" footer="0.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4.8515625" style="257" customWidth="1"/>
    <col min="2" max="2" width="25.851562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3" width="0" style="257" hidden="1" customWidth="1"/>
    <col min="24" max="16384" width="9.140625" style="257" customWidth="1"/>
  </cols>
  <sheetData>
    <row r="1" spans="1:22" ht="15.75">
      <c r="A1" s="312"/>
      <c r="B1" s="313" t="s">
        <v>116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51</v>
      </c>
      <c r="U1" s="317"/>
      <c r="V1" s="317"/>
    </row>
    <row r="2" spans="1:22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  <c r="U2" s="195"/>
      <c r="V2" s="195"/>
    </row>
    <row r="3" spans="1:22" ht="15.75">
      <c r="A3" s="328" t="s">
        <v>13</v>
      </c>
      <c r="B3" s="42" t="s">
        <v>271</v>
      </c>
      <c r="C3" s="64" t="s">
        <v>8</v>
      </c>
      <c r="D3" s="377">
        <v>130</v>
      </c>
      <c r="E3" s="330">
        <v>1</v>
      </c>
      <c r="F3" s="331">
        <v>18</v>
      </c>
      <c r="G3" s="378">
        <v>140</v>
      </c>
      <c r="H3" s="332">
        <v>1</v>
      </c>
      <c r="I3" s="333">
        <v>18</v>
      </c>
      <c r="J3" s="377">
        <v>130</v>
      </c>
      <c r="K3" s="335" t="s">
        <v>13</v>
      </c>
      <c r="L3" s="331">
        <v>18</v>
      </c>
      <c r="M3" s="229"/>
      <c r="N3" s="230"/>
      <c r="O3" s="231"/>
      <c r="P3" s="379">
        <v>130</v>
      </c>
      <c r="Q3" s="233" t="s">
        <v>13</v>
      </c>
      <c r="R3" s="234">
        <v>18</v>
      </c>
      <c r="S3" s="336">
        <f aca="true" t="shared" si="0" ref="S3:S28">O3+L3+I3+F3</f>
        <v>54</v>
      </c>
      <c r="T3" s="337">
        <f aca="true" t="shared" si="1" ref="T3:T28">S3-V3+R3</f>
        <v>54</v>
      </c>
      <c r="U3" s="195"/>
      <c r="V3" s="237">
        <f aca="true" t="shared" si="2" ref="V3:V28">MIN(F3,I3,L3)</f>
        <v>18</v>
      </c>
    </row>
    <row r="4" spans="1:22" ht="15.75">
      <c r="A4" s="338" t="s">
        <v>7</v>
      </c>
      <c r="B4" s="43" t="s">
        <v>80</v>
      </c>
      <c r="C4" s="66" t="s">
        <v>6</v>
      </c>
      <c r="D4" s="380">
        <v>115</v>
      </c>
      <c r="E4" s="340">
        <v>9</v>
      </c>
      <c r="F4" s="341">
        <v>10</v>
      </c>
      <c r="G4" s="381">
        <v>120</v>
      </c>
      <c r="H4" s="342">
        <v>3</v>
      </c>
      <c r="I4" s="343">
        <v>16</v>
      </c>
      <c r="J4" s="380">
        <v>125</v>
      </c>
      <c r="K4" s="344" t="s">
        <v>7</v>
      </c>
      <c r="L4" s="341">
        <v>17</v>
      </c>
      <c r="M4" s="254"/>
      <c r="N4" s="255"/>
      <c r="O4" s="256"/>
      <c r="P4" s="382">
        <v>120</v>
      </c>
      <c r="Q4" s="245" t="s">
        <v>14</v>
      </c>
      <c r="R4" s="246">
        <v>14</v>
      </c>
      <c r="S4" s="345">
        <f t="shared" si="0"/>
        <v>43</v>
      </c>
      <c r="T4" s="346">
        <f t="shared" si="1"/>
        <v>47</v>
      </c>
      <c r="U4" s="195"/>
      <c r="V4" s="237">
        <f t="shared" si="2"/>
        <v>10</v>
      </c>
    </row>
    <row r="5" spans="1:22" ht="15.75">
      <c r="A5" s="328" t="s">
        <v>9</v>
      </c>
      <c r="B5" s="42" t="s">
        <v>273</v>
      </c>
      <c r="C5" s="64" t="s">
        <v>11</v>
      </c>
      <c r="D5" s="377">
        <v>115</v>
      </c>
      <c r="E5" s="330">
        <v>7</v>
      </c>
      <c r="F5" s="331">
        <v>12</v>
      </c>
      <c r="G5" s="378">
        <v>120</v>
      </c>
      <c r="H5" s="332">
        <v>5</v>
      </c>
      <c r="I5" s="333">
        <v>14</v>
      </c>
      <c r="J5" s="377">
        <v>120</v>
      </c>
      <c r="K5" s="335" t="s">
        <v>9</v>
      </c>
      <c r="L5" s="331">
        <v>16</v>
      </c>
      <c r="M5" s="229"/>
      <c r="N5" s="230"/>
      <c r="O5" s="231"/>
      <c r="P5" s="379">
        <v>125</v>
      </c>
      <c r="Q5" s="233" t="s">
        <v>7</v>
      </c>
      <c r="R5" s="234">
        <v>17</v>
      </c>
      <c r="S5" s="336">
        <f t="shared" si="0"/>
        <v>42</v>
      </c>
      <c r="T5" s="337">
        <f t="shared" si="1"/>
        <v>47</v>
      </c>
      <c r="U5" s="195"/>
      <c r="V5" s="237">
        <f t="shared" si="2"/>
        <v>12</v>
      </c>
    </row>
    <row r="6" spans="1:22" ht="15.75">
      <c r="A6" s="328" t="s">
        <v>14</v>
      </c>
      <c r="B6" s="43" t="s">
        <v>70</v>
      </c>
      <c r="C6" s="66" t="s">
        <v>29</v>
      </c>
      <c r="D6" s="380">
        <v>120</v>
      </c>
      <c r="E6" s="330">
        <v>5</v>
      </c>
      <c r="F6" s="331">
        <v>14</v>
      </c>
      <c r="G6" s="381">
        <v>120</v>
      </c>
      <c r="H6" s="332">
        <v>5</v>
      </c>
      <c r="I6" s="333">
        <v>14</v>
      </c>
      <c r="J6" s="380"/>
      <c r="K6" s="335"/>
      <c r="L6" s="331">
        <v>0</v>
      </c>
      <c r="M6" s="254"/>
      <c r="N6" s="230"/>
      <c r="O6" s="231"/>
      <c r="P6" s="382">
        <v>120</v>
      </c>
      <c r="Q6" s="233" t="s">
        <v>9</v>
      </c>
      <c r="R6" s="234">
        <v>16</v>
      </c>
      <c r="S6" s="336">
        <f t="shared" si="0"/>
        <v>28</v>
      </c>
      <c r="T6" s="337">
        <f t="shared" si="1"/>
        <v>44</v>
      </c>
      <c r="U6" s="195"/>
      <c r="V6" s="237">
        <f t="shared" si="2"/>
        <v>0</v>
      </c>
    </row>
    <row r="7" spans="1:22" ht="15.75">
      <c r="A7" s="338" t="s">
        <v>15</v>
      </c>
      <c r="B7" s="42" t="s">
        <v>268</v>
      </c>
      <c r="C7" s="64" t="s">
        <v>6</v>
      </c>
      <c r="D7" s="377">
        <v>115</v>
      </c>
      <c r="E7" s="340">
        <v>10</v>
      </c>
      <c r="F7" s="341">
        <v>9</v>
      </c>
      <c r="G7" s="378">
        <v>120</v>
      </c>
      <c r="H7" s="342">
        <v>5</v>
      </c>
      <c r="I7" s="343">
        <v>14</v>
      </c>
      <c r="J7" s="377">
        <v>110</v>
      </c>
      <c r="K7" s="344" t="s">
        <v>20</v>
      </c>
      <c r="L7" s="331">
        <v>9</v>
      </c>
      <c r="M7" s="229"/>
      <c r="N7" s="255"/>
      <c r="O7" s="256"/>
      <c r="P7" s="379">
        <v>115</v>
      </c>
      <c r="Q7" s="245" t="s">
        <v>15</v>
      </c>
      <c r="R7" s="246">
        <v>12</v>
      </c>
      <c r="S7" s="345">
        <f t="shared" si="0"/>
        <v>32</v>
      </c>
      <c r="T7" s="346">
        <f t="shared" si="1"/>
        <v>35</v>
      </c>
      <c r="U7" s="195"/>
      <c r="V7" s="237">
        <f t="shared" si="2"/>
        <v>9</v>
      </c>
    </row>
    <row r="8" spans="1:22" ht="15.75">
      <c r="A8" s="328" t="s">
        <v>16</v>
      </c>
      <c r="B8" s="43" t="s">
        <v>272</v>
      </c>
      <c r="C8" s="66" t="s">
        <v>8</v>
      </c>
      <c r="D8" s="380">
        <v>125</v>
      </c>
      <c r="E8" s="330">
        <v>2</v>
      </c>
      <c r="F8" s="331">
        <v>17</v>
      </c>
      <c r="G8" s="381">
        <v>130</v>
      </c>
      <c r="H8" s="332">
        <v>2</v>
      </c>
      <c r="I8" s="333">
        <v>17</v>
      </c>
      <c r="J8" s="380"/>
      <c r="K8" s="335"/>
      <c r="L8" s="341">
        <v>0</v>
      </c>
      <c r="M8" s="254"/>
      <c r="N8" s="230"/>
      <c r="O8" s="231"/>
      <c r="P8" s="382"/>
      <c r="Q8" s="233"/>
      <c r="R8" s="234"/>
      <c r="S8" s="336">
        <f t="shared" si="0"/>
        <v>34</v>
      </c>
      <c r="T8" s="337">
        <f t="shared" si="1"/>
        <v>34</v>
      </c>
      <c r="U8" s="195"/>
      <c r="V8" s="237">
        <f t="shared" si="2"/>
        <v>0</v>
      </c>
    </row>
    <row r="9" spans="1:22" ht="15.75">
      <c r="A9" s="328" t="s">
        <v>17</v>
      </c>
      <c r="B9" s="42" t="s">
        <v>63</v>
      </c>
      <c r="C9" s="64" t="s">
        <v>29</v>
      </c>
      <c r="D9" s="377">
        <v>120</v>
      </c>
      <c r="E9" s="330">
        <v>4</v>
      </c>
      <c r="F9" s="331">
        <v>15</v>
      </c>
      <c r="G9" s="378">
        <v>115</v>
      </c>
      <c r="H9" s="332">
        <v>9</v>
      </c>
      <c r="I9" s="333">
        <v>10</v>
      </c>
      <c r="J9" s="377"/>
      <c r="K9" s="335"/>
      <c r="L9" s="331">
        <v>0</v>
      </c>
      <c r="M9" s="229"/>
      <c r="N9" s="230"/>
      <c r="O9" s="231"/>
      <c r="P9" s="379">
        <v>115</v>
      </c>
      <c r="Q9" s="233" t="s">
        <v>17</v>
      </c>
      <c r="R9" s="234">
        <v>8</v>
      </c>
      <c r="S9" s="336">
        <f t="shared" si="0"/>
        <v>25</v>
      </c>
      <c r="T9" s="337">
        <f t="shared" si="1"/>
        <v>33</v>
      </c>
      <c r="U9" s="195"/>
      <c r="V9" s="237">
        <f t="shared" si="2"/>
        <v>0</v>
      </c>
    </row>
    <row r="10" spans="1:22" ht="15.75">
      <c r="A10" s="338" t="s">
        <v>18</v>
      </c>
      <c r="B10" s="43" t="s">
        <v>56</v>
      </c>
      <c r="C10" s="66" t="s">
        <v>8</v>
      </c>
      <c r="D10" s="380">
        <v>125</v>
      </c>
      <c r="E10" s="340">
        <v>3</v>
      </c>
      <c r="F10" s="341">
        <v>16</v>
      </c>
      <c r="G10" s="381">
        <v>120</v>
      </c>
      <c r="H10" s="342">
        <v>5</v>
      </c>
      <c r="I10" s="343">
        <v>14</v>
      </c>
      <c r="J10" s="380"/>
      <c r="K10" s="344"/>
      <c r="L10" s="331">
        <v>0</v>
      </c>
      <c r="M10" s="254"/>
      <c r="N10" s="255"/>
      <c r="O10" s="256"/>
      <c r="P10" s="382"/>
      <c r="Q10" s="245"/>
      <c r="R10" s="246"/>
      <c r="S10" s="345">
        <f t="shared" si="0"/>
        <v>30</v>
      </c>
      <c r="T10" s="346">
        <f t="shared" si="1"/>
        <v>30</v>
      </c>
      <c r="U10" s="195"/>
      <c r="V10" s="237">
        <f t="shared" si="2"/>
        <v>0</v>
      </c>
    </row>
    <row r="11" spans="1:22" ht="15.75">
      <c r="A11" s="328" t="s">
        <v>19</v>
      </c>
      <c r="B11" s="42" t="s">
        <v>180</v>
      </c>
      <c r="C11" s="64" t="s">
        <v>10</v>
      </c>
      <c r="D11" s="377">
        <v>120</v>
      </c>
      <c r="E11" s="330">
        <v>6</v>
      </c>
      <c r="F11" s="331">
        <v>13</v>
      </c>
      <c r="G11" s="378">
        <v>120</v>
      </c>
      <c r="H11" s="332">
        <v>3</v>
      </c>
      <c r="I11" s="333">
        <v>16</v>
      </c>
      <c r="J11" s="377"/>
      <c r="K11" s="335"/>
      <c r="L11" s="331">
        <v>0</v>
      </c>
      <c r="M11" s="229"/>
      <c r="N11" s="230"/>
      <c r="O11" s="231"/>
      <c r="P11" s="379"/>
      <c r="Q11" s="233"/>
      <c r="R11" s="234"/>
      <c r="S11" s="336">
        <f t="shared" si="0"/>
        <v>29</v>
      </c>
      <c r="T11" s="337">
        <f t="shared" si="1"/>
        <v>29</v>
      </c>
      <c r="U11" s="195"/>
      <c r="V11" s="237">
        <f t="shared" si="2"/>
        <v>0</v>
      </c>
    </row>
    <row r="12" spans="1:22" ht="15.75">
      <c r="A12" s="328" t="s">
        <v>20</v>
      </c>
      <c r="B12" s="43" t="s">
        <v>415</v>
      </c>
      <c r="C12" s="66" t="s">
        <v>8</v>
      </c>
      <c r="D12" s="380">
        <v>0</v>
      </c>
      <c r="E12" s="330">
        <v>0</v>
      </c>
      <c r="F12" s="331">
        <v>0</v>
      </c>
      <c r="G12" s="381">
        <v>0</v>
      </c>
      <c r="H12" s="332">
        <v>0</v>
      </c>
      <c r="I12" s="333">
        <v>0</v>
      </c>
      <c r="J12" s="380">
        <v>120</v>
      </c>
      <c r="K12" s="335" t="s">
        <v>16</v>
      </c>
      <c r="L12" s="341">
        <v>13</v>
      </c>
      <c r="M12" s="254"/>
      <c r="N12" s="230"/>
      <c r="O12" s="231"/>
      <c r="P12" s="382">
        <v>120</v>
      </c>
      <c r="Q12" s="233" t="s">
        <v>14</v>
      </c>
      <c r="R12" s="234">
        <v>14</v>
      </c>
      <c r="S12" s="336">
        <f t="shared" si="0"/>
        <v>13</v>
      </c>
      <c r="T12" s="337">
        <f t="shared" si="1"/>
        <v>27</v>
      </c>
      <c r="U12" s="195"/>
      <c r="V12" s="237">
        <f t="shared" si="2"/>
        <v>0</v>
      </c>
    </row>
    <row r="13" spans="1:22" ht="15.75">
      <c r="A13" s="338" t="s">
        <v>21</v>
      </c>
      <c r="B13" s="42" t="s">
        <v>94</v>
      </c>
      <c r="C13" s="64" t="s">
        <v>10</v>
      </c>
      <c r="D13" s="377">
        <v>0</v>
      </c>
      <c r="E13" s="340">
        <v>0</v>
      </c>
      <c r="F13" s="341">
        <v>0</v>
      </c>
      <c r="G13" s="378">
        <v>0</v>
      </c>
      <c r="H13" s="342">
        <v>0</v>
      </c>
      <c r="I13" s="343">
        <v>0</v>
      </c>
      <c r="J13" s="377">
        <v>115</v>
      </c>
      <c r="K13" s="344" t="s">
        <v>18</v>
      </c>
      <c r="L13" s="331">
        <v>11</v>
      </c>
      <c r="M13" s="229"/>
      <c r="N13" s="255"/>
      <c r="O13" s="256"/>
      <c r="P13" s="379">
        <v>115</v>
      </c>
      <c r="Q13" s="245" t="s">
        <v>15</v>
      </c>
      <c r="R13" s="246">
        <v>12</v>
      </c>
      <c r="S13" s="345">
        <f t="shared" si="0"/>
        <v>11</v>
      </c>
      <c r="T13" s="346">
        <f t="shared" si="1"/>
        <v>23</v>
      </c>
      <c r="U13" s="195"/>
      <c r="V13" s="237">
        <f t="shared" si="2"/>
        <v>0</v>
      </c>
    </row>
    <row r="14" spans="1:22" ht="15.75">
      <c r="A14" s="328" t="s">
        <v>22</v>
      </c>
      <c r="B14" s="43" t="s">
        <v>416</v>
      </c>
      <c r="C14" s="66" t="s">
        <v>10</v>
      </c>
      <c r="D14" s="380">
        <v>0</v>
      </c>
      <c r="E14" s="330">
        <v>0</v>
      </c>
      <c r="F14" s="331">
        <v>0</v>
      </c>
      <c r="G14" s="381">
        <v>0</v>
      </c>
      <c r="H14" s="332">
        <v>0</v>
      </c>
      <c r="I14" s="333">
        <v>0</v>
      </c>
      <c r="J14" s="380">
        <v>120</v>
      </c>
      <c r="K14" s="335" t="s">
        <v>17</v>
      </c>
      <c r="L14" s="331">
        <v>12</v>
      </c>
      <c r="M14" s="254"/>
      <c r="N14" s="230"/>
      <c r="O14" s="231"/>
      <c r="P14" s="382">
        <v>115</v>
      </c>
      <c r="Q14" s="233" t="s">
        <v>16</v>
      </c>
      <c r="R14" s="234">
        <v>9</v>
      </c>
      <c r="S14" s="336">
        <f t="shared" si="0"/>
        <v>12</v>
      </c>
      <c r="T14" s="337">
        <f t="shared" si="1"/>
        <v>21</v>
      </c>
      <c r="U14" s="195"/>
      <c r="V14" s="237">
        <f t="shared" si="2"/>
        <v>0</v>
      </c>
    </row>
    <row r="15" spans="1:22" ht="15.75">
      <c r="A15" s="328" t="s">
        <v>23</v>
      </c>
      <c r="B15" s="42" t="s">
        <v>274</v>
      </c>
      <c r="C15" s="64" t="s">
        <v>12</v>
      </c>
      <c r="D15" s="377">
        <v>110</v>
      </c>
      <c r="E15" s="330">
        <v>11</v>
      </c>
      <c r="F15" s="331">
        <v>8</v>
      </c>
      <c r="G15" s="378">
        <v>110</v>
      </c>
      <c r="H15" s="332">
        <v>10</v>
      </c>
      <c r="I15" s="333">
        <v>9</v>
      </c>
      <c r="J15" s="377"/>
      <c r="K15" s="335"/>
      <c r="L15" s="331">
        <v>0</v>
      </c>
      <c r="M15" s="229"/>
      <c r="N15" s="230"/>
      <c r="O15" s="231"/>
      <c r="P15" s="379"/>
      <c r="Q15" s="233"/>
      <c r="R15" s="234"/>
      <c r="S15" s="336">
        <f t="shared" si="0"/>
        <v>17</v>
      </c>
      <c r="T15" s="337">
        <f t="shared" si="1"/>
        <v>17</v>
      </c>
      <c r="U15" s="195"/>
      <c r="V15" s="237">
        <f t="shared" si="2"/>
        <v>0</v>
      </c>
    </row>
    <row r="16" spans="1:22" ht="15.75">
      <c r="A16" s="338" t="s">
        <v>24</v>
      </c>
      <c r="B16" s="43" t="s">
        <v>269</v>
      </c>
      <c r="C16" s="66" t="s">
        <v>11</v>
      </c>
      <c r="D16" s="380">
        <v>110</v>
      </c>
      <c r="E16" s="340">
        <v>12</v>
      </c>
      <c r="F16" s="341">
        <v>7</v>
      </c>
      <c r="G16" s="381">
        <v>110</v>
      </c>
      <c r="H16" s="342">
        <v>12</v>
      </c>
      <c r="I16" s="343">
        <v>7</v>
      </c>
      <c r="J16" s="380">
        <v>110</v>
      </c>
      <c r="K16" s="344" t="s">
        <v>20</v>
      </c>
      <c r="L16" s="341">
        <v>9</v>
      </c>
      <c r="M16" s="254"/>
      <c r="N16" s="255"/>
      <c r="O16" s="256"/>
      <c r="P16" s="382">
        <v>0</v>
      </c>
      <c r="Q16" s="245"/>
      <c r="R16" s="246">
        <v>1</v>
      </c>
      <c r="S16" s="345">
        <f t="shared" si="0"/>
        <v>23</v>
      </c>
      <c r="T16" s="346">
        <f t="shared" si="1"/>
        <v>17</v>
      </c>
      <c r="U16" s="195"/>
      <c r="V16" s="237">
        <f t="shared" si="2"/>
        <v>7</v>
      </c>
    </row>
    <row r="17" spans="1:22" ht="15.75">
      <c r="A17" s="328" t="s">
        <v>25</v>
      </c>
      <c r="B17" s="42" t="s">
        <v>436</v>
      </c>
      <c r="C17" s="64" t="s">
        <v>12</v>
      </c>
      <c r="D17" s="334"/>
      <c r="E17" s="330"/>
      <c r="F17" s="331"/>
      <c r="G17" s="378">
        <v>0</v>
      </c>
      <c r="H17" s="332">
        <v>0</v>
      </c>
      <c r="I17" s="333">
        <v>0</v>
      </c>
      <c r="J17" s="377"/>
      <c r="K17" s="335"/>
      <c r="L17" s="331">
        <v>0</v>
      </c>
      <c r="M17" s="229"/>
      <c r="N17" s="230"/>
      <c r="O17" s="231"/>
      <c r="P17" s="379">
        <v>120</v>
      </c>
      <c r="Q17" s="233" t="s">
        <v>9</v>
      </c>
      <c r="R17" s="234">
        <v>16</v>
      </c>
      <c r="S17" s="336">
        <f t="shared" si="0"/>
        <v>0</v>
      </c>
      <c r="T17" s="337">
        <f t="shared" si="1"/>
        <v>16</v>
      </c>
      <c r="U17" s="195"/>
      <c r="V17" s="237">
        <f t="shared" si="2"/>
        <v>0</v>
      </c>
    </row>
    <row r="18" spans="1:22" ht="15.75">
      <c r="A18" s="328" t="s">
        <v>26</v>
      </c>
      <c r="B18" s="42" t="s">
        <v>417</v>
      </c>
      <c r="C18" s="64" t="s">
        <v>11</v>
      </c>
      <c r="D18" s="377">
        <v>0</v>
      </c>
      <c r="E18" s="330">
        <v>0</v>
      </c>
      <c r="F18" s="331">
        <v>0</v>
      </c>
      <c r="G18" s="378">
        <v>0</v>
      </c>
      <c r="H18" s="332">
        <v>0</v>
      </c>
      <c r="I18" s="333">
        <v>0</v>
      </c>
      <c r="J18" s="377">
        <v>110</v>
      </c>
      <c r="K18" s="335" t="s">
        <v>22</v>
      </c>
      <c r="L18" s="331">
        <v>7</v>
      </c>
      <c r="M18" s="229"/>
      <c r="N18" s="230"/>
      <c r="O18" s="231"/>
      <c r="P18" s="379">
        <v>115</v>
      </c>
      <c r="Q18" s="233" t="s">
        <v>17</v>
      </c>
      <c r="R18" s="234">
        <v>8</v>
      </c>
      <c r="S18" s="336">
        <f t="shared" si="0"/>
        <v>7</v>
      </c>
      <c r="T18" s="337">
        <f t="shared" si="1"/>
        <v>15</v>
      </c>
      <c r="U18" s="195"/>
      <c r="V18" s="237">
        <f t="shared" si="2"/>
        <v>0</v>
      </c>
    </row>
    <row r="19" spans="1:22" ht="15.75">
      <c r="A19" s="338" t="s">
        <v>30</v>
      </c>
      <c r="B19" s="42" t="s">
        <v>413</v>
      </c>
      <c r="C19" s="64" t="s">
        <v>29</v>
      </c>
      <c r="D19" s="377">
        <v>0</v>
      </c>
      <c r="E19" s="330">
        <v>0</v>
      </c>
      <c r="F19" s="331">
        <v>0</v>
      </c>
      <c r="G19" s="378">
        <v>0</v>
      </c>
      <c r="H19" s="332">
        <v>0</v>
      </c>
      <c r="I19" s="333">
        <v>0</v>
      </c>
      <c r="J19" s="377">
        <v>120</v>
      </c>
      <c r="K19" s="335" t="s">
        <v>14</v>
      </c>
      <c r="L19" s="331">
        <v>15</v>
      </c>
      <c r="M19" s="229"/>
      <c r="N19" s="230"/>
      <c r="O19" s="231"/>
      <c r="P19" s="379"/>
      <c r="Q19" s="233"/>
      <c r="R19" s="234"/>
      <c r="S19" s="345">
        <f t="shared" si="0"/>
        <v>15</v>
      </c>
      <c r="T19" s="346">
        <f t="shared" si="1"/>
        <v>15</v>
      </c>
      <c r="U19" s="195"/>
      <c r="V19" s="237">
        <f t="shared" si="2"/>
        <v>0</v>
      </c>
    </row>
    <row r="20" spans="1:22" ht="15.75">
      <c r="A20" s="328" t="s">
        <v>31</v>
      </c>
      <c r="B20" s="43" t="s">
        <v>414</v>
      </c>
      <c r="C20" s="66" t="s">
        <v>29</v>
      </c>
      <c r="D20" s="377">
        <v>0</v>
      </c>
      <c r="E20" s="330">
        <v>0</v>
      </c>
      <c r="F20" s="331">
        <v>0</v>
      </c>
      <c r="G20" s="381">
        <v>0</v>
      </c>
      <c r="H20" s="342">
        <v>0</v>
      </c>
      <c r="I20" s="343">
        <v>0</v>
      </c>
      <c r="J20" s="377">
        <v>120</v>
      </c>
      <c r="K20" s="335" t="s">
        <v>15</v>
      </c>
      <c r="L20" s="331">
        <v>14</v>
      </c>
      <c r="M20" s="229"/>
      <c r="N20" s="230"/>
      <c r="O20" s="231"/>
      <c r="P20" s="379"/>
      <c r="Q20" s="233"/>
      <c r="R20" s="234"/>
      <c r="S20" s="336">
        <f t="shared" si="0"/>
        <v>14</v>
      </c>
      <c r="T20" s="337">
        <f t="shared" si="1"/>
        <v>14</v>
      </c>
      <c r="U20" s="195"/>
      <c r="V20" s="237">
        <f t="shared" si="2"/>
        <v>0</v>
      </c>
    </row>
    <row r="21" spans="1:22" ht="15.75">
      <c r="A21" s="328" t="s">
        <v>32</v>
      </c>
      <c r="B21" s="42" t="s">
        <v>379</v>
      </c>
      <c r="C21" s="64" t="s">
        <v>29</v>
      </c>
      <c r="D21" s="377">
        <v>0</v>
      </c>
      <c r="E21" s="330">
        <v>0</v>
      </c>
      <c r="F21" s="331">
        <v>0</v>
      </c>
      <c r="G21" s="378">
        <v>0</v>
      </c>
      <c r="H21" s="332">
        <v>0</v>
      </c>
      <c r="I21" s="333">
        <v>0</v>
      </c>
      <c r="J21" s="377">
        <v>0</v>
      </c>
      <c r="K21" s="335" t="s">
        <v>23</v>
      </c>
      <c r="L21" s="331">
        <v>1</v>
      </c>
      <c r="M21" s="229"/>
      <c r="N21" s="230"/>
      <c r="O21" s="231"/>
      <c r="P21" s="379">
        <v>115</v>
      </c>
      <c r="Q21" s="233" t="s">
        <v>15</v>
      </c>
      <c r="R21" s="234">
        <v>12</v>
      </c>
      <c r="S21" s="336">
        <f t="shared" si="0"/>
        <v>1</v>
      </c>
      <c r="T21" s="337">
        <f t="shared" si="1"/>
        <v>13</v>
      </c>
      <c r="U21" s="195"/>
      <c r="V21" s="237">
        <f t="shared" si="2"/>
        <v>0</v>
      </c>
    </row>
    <row r="22" spans="1:22" ht="15.75">
      <c r="A22" s="338" t="s">
        <v>33</v>
      </c>
      <c r="B22" s="43" t="s">
        <v>150</v>
      </c>
      <c r="C22" s="66" t="s">
        <v>10</v>
      </c>
      <c r="D22" s="377">
        <v>115</v>
      </c>
      <c r="E22" s="330">
        <v>7</v>
      </c>
      <c r="F22" s="331">
        <v>12</v>
      </c>
      <c r="G22" s="378">
        <v>0</v>
      </c>
      <c r="H22" s="332">
        <v>0</v>
      </c>
      <c r="I22" s="333">
        <v>0</v>
      </c>
      <c r="J22" s="377"/>
      <c r="K22" s="335"/>
      <c r="L22" s="331">
        <v>0</v>
      </c>
      <c r="M22" s="229"/>
      <c r="N22" s="230"/>
      <c r="O22" s="231"/>
      <c r="P22" s="379"/>
      <c r="Q22" s="233"/>
      <c r="R22" s="234"/>
      <c r="S22" s="345">
        <f t="shared" si="0"/>
        <v>12</v>
      </c>
      <c r="T22" s="346">
        <f t="shared" si="1"/>
        <v>12</v>
      </c>
      <c r="U22" s="195"/>
      <c r="V22" s="237">
        <f t="shared" si="2"/>
        <v>0</v>
      </c>
    </row>
    <row r="23" spans="1:22" ht="15.75">
      <c r="A23" s="328" t="s">
        <v>34</v>
      </c>
      <c r="B23" s="42" t="s">
        <v>101</v>
      </c>
      <c r="C23" s="64" t="s">
        <v>10</v>
      </c>
      <c r="D23" s="377">
        <v>0</v>
      </c>
      <c r="E23" s="330">
        <v>0</v>
      </c>
      <c r="F23" s="331">
        <v>0</v>
      </c>
      <c r="G23" s="378">
        <v>0</v>
      </c>
      <c r="H23" s="332">
        <v>0</v>
      </c>
      <c r="I23" s="333">
        <v>0</v>
      </c>
      <c r="J23" s="377">
        <v>115</v>
      </c>
      <c r="K23" s="335" t="s">
        <v>19</v>
      </c>
      <c r="L23" s="331">
        <v>10</v>
      </c>
      <c r="M23" s="229"/>
      <c r="N23" s="230"/>
      <c r="O23" s="231"/>
      <c r="P23" s="379"/>
      <c r="Q23" s="233"/>
      <c r="R23" s="234"/>
      <c r="S23" s="336">
        <f t="shared" si="0"/>
        <v>10</v>
      </c>
      <c r="T23" s="337">
        <f t="shared" si="1"/>
        <v>10</v>
      </c>
      <c r="U23" s="195"/>
      <c r="V23" s="237">
        <f t="shared" si="2"/>
        <v>0</v>
      </c>
    </row>
    <row r="24" spans="1:22" ht="15.75">
      <c r="A24" s="328" t="s">
        <v>35</v>
      </c>
      <c r="B24" s="42" t="s">
        <v>366</v>
      </c>
      <c r="C24" s="64" t="s">
        <v>11</v>
      </c>
      <c r="D24" s="377">
        <v>0</v>
      </c>
      <c r="E24" s="330">
        <v>0</v>
      </c>
      <c r="F24" s="331">
        <v>0</v>
      </c>
      <c r="G24" s="381">
        <v>110</v>
      </c>
      <c r="H24" s="342">
        <v>10</v>
      </c>
      <c r="I24" s="343">
        <v>9</v>
      </c>
      <c r="J24" s="377"/>
      <c r="K24" s="335"/>
      <c r="L24" s="331">
        <v>0</v>
      </c>
      <c r="M24" s="229"/>
      <c r="N24" s="230"/>
      <c r="O24" s="231"/>
      <c r="P24" s="379"/>
      <c r="Q24" s="233"/>
      <c r="R24" s="234"/>
      <c r="S24" s="336">
        <f t="shared" si="0"/>
        <v>9</v>
      </c>
      <c r="T24" s="337">
        <f t="shared" si="1"/>
        <v>9</v>
      </c>
      <c r="U24" s="195"/>
      <c r="V24" s="237">
        <f t="shared" si="2"/>
        <v>0</v>
      </c>
    </row>
    <row r="25" spans="1:22" ht="15.75">
      <c r="A25" s="338" t="s">
        <v>36</v>
      </c>
      <c r="B25" s="42" t="s">
        <v>469</v>
      </c>
      <c r="C25" s="64" t="s">
        <v>12</v>
      </c>
      <c r="D25" s="334">
        <v>0</v>
      </c>
      <c r="E25" s="330">
        <v>0</v>
      </c>
      <c r="F25" s="331">
        <v>0</v>
      </c>
      <c r="G25" s="378">
        <v>0</v>
      </c>
      <c r="H25" s="332">
        <v>0</v>
      </c>
      <c r="I25" s="333">
        <v>0</v>
      </c>
      <c r="J25" s="377">
        <v>0</v>
      </c>
      <c r="K25" s="335">
        <v>0</v>
      </c>
      <c r="L25" s="331">
        <v>0</v>
      </c>
      <c r="M25" s="229"/>
      <c r="N25" s="230"/>
      <c r="O25" s="231"/>
      <c r="P25" s="379">
        <v>115</v>
      </c>
      <c r="Q25" s="233" t="s">
        <v>17</v>
      </c>
      <c r="R25" s="234">
        <v>8</v>
      </c>
      <c r="S25" s="345">
        <f t="shared" si="0"/>
        <v>0</v>
      </c>
      <c r="T25" s="346">
        <f t="shared" si="1"/>
        <v>8</v>
      </c>
      <c r="U25" s="195"/>
      <c r="V25" s="237">
        <f t="shared" si="2"/>
        <v>0</v>
      </c>
    </row>
    <row r="26" spans="1:22" ht="15.75">
      <c r="A26" s="328" t="s">
        <v>37</v>
      </c>
      <c r="B26" s="42" t="s">
        <v>270</v>
      </c>
      <c r="C26" s="64" t="s">
        <v>11</v>
      </c>
      <c r="D26" s="377">
        <v>110</v>
      </c>
      <c r="E26" s="330">
        <v>12</v>
      </c>
      <c r="F26" s="331">
        <v>7</v>
      </c>
      <c r="G26" s="378">
        <v>0</v>
      </c>
      <c r="H26" s="332">
        <v>0</v>
      </c>
      <c r="I26" s="333">
        <v>0</v>
      </c>
      <c r="J26" s="377"/>
      <c r="K26" s="335"/>
      <c r="L26" s="331">
        <v>0</v>
      </c>
      <c r="M26" s="229"/>
      <c r="N26" s="230"/>
      <c r="O26" s="231"/>
      <c r="P26" s="379"/>
      <c r="Q26" s="233"/>
      <c r="R26" s="234"/>
      <c r="S26" s="336">
        <f t="shared" si="0"/>
        <v>7</v>
      </c>
      <c r="T26" s="337">
        <f t="shared" si="1"/>
        <v>7</v>
      </c>
      <c r="U26" s="195"/>
      <c r="V26" s="237">
        <f t="shared" si="2"/>
        <v>0</v>
      </c>
    </row>
    <row r="27" spans="1:22" ht="15.75">
      <c r="A27" s="328" t="s">
        <v>38</v>
      </c>
      <c r="B27" s="42" t="s">
        <v>275</v>
      </c>
      <c r="C27" s="64" t="s">
        <v>12</v>
      </c>
      <c r="D27" s="377">
        <v>0</v>
      </c>
      <c r="E27" s="330">
        <v>14</v>
      </c>
      <c r="F27" s="331">
        <v>1</v>
      </c>
      <c r="G27" s="378">
        <v>0</v>
      </c>
      <c r="H27" s="332">
        <v>0</v>
      </c>
      <c r="I27" s="333">
        <v>0</v>
      </c>
      <c r="J27" s="377"/>
      <c r="K27" s="335"/>
      <c r="L27" s="331">
        <v>0</v>
      </c>
      <c r="M27" s="229"/>
      <c r="N27" s="230"/>
      <c r="O27" s="231"/>
      <c r="P27" s="379"/>
      <c r="Q27" s="233"/>
      <c r="R27" s="234"/>
      <c r="S27" s="336">
        <f t="shared" si="0"/>
        <v>1</v>
      </c>
      <c r="T27" s="337">
        <f t="shared" si="1"/>
        <v>1</v>
      </c>
      <c r="U27" s="195"/>
      <c r="V27" s="237">
        <f t="shared" si="2"/>
        <v>0</v>
      </c>
    </row>
    <row r="28" spans="1:22" ht="15.75">
      <c r="A28" s="338" t="s">
        <v>41</v>
      </c>
      <c r="B28" s="42" t="s">
        <v>183</v>
      </c>
      <c r="C28" s="64" t="s">
        <v>12</v>
      </c>
      <c r="D28" s="377">
        <v>0</v>
      </c>
      <c r="E28" s="330">
        <v>14</v>
      </c>
      <c r="F28" s="331">
        <v>1</v>
      </c>
      <c r="G28" s="381">
        <v>0</v>
      </c>
      <c r="H28" s="342">
        <v>0</v>
      </c>
      <c r="I28" s="343">
        <v>0</v>
      </c>
      <c r="J28" s="377"/>
      <c r="K28" s="335"/>
      <c r="L28" s="331">
        <v>0</v>
      </c>
      <c r="M28" s="229"/>
      <c r="N28" s="230"/>
      <c r="O28" s="231"/>
      <c r="P28" s="379"/>
      <c r="Q28" s="233"/>
      <c r="R28" s="234"/>
      <c r="S28" s="345">
        <f t="shared" si="0"/>
        <v>1</v>
      </c>
      <c r="T28" s="346">
        <f t="shared" si="1"/>
        <v>1</v>
      </c>
      <c r="U28" s="195"/>
      <c r="V28" s="237">
        <f t="shared" si="2"/>
        <v>0</v>
      </c>
    </row>
  </sheetData>
  <sheetProtection/>
  <mergeCells count="2">
    <mergeCell ref="D1:F1"/>
    <mergeCell ref="G1:I1"/>
  </mergeCells>
  <printOptions/>
  <pageMargins left="0.12" right="0.46" top="1" bottom="1" header="0.5" footer="0.5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zoomScalePageLayoutView="0" workbookViewId="0" topLeftCell="A1">
      <selection activeCell="Y11" sqref="Y11"/>
    </sheetView>
  </sheetViews>
  <sheetFormatPr defaultColWidth="9.140625" defaultRowHeight="12.75"/>
  <cols>
    <col min="1" max="1" width="4.8515625" style="257" customWidth="1"/>
    <col min="2" max="2" width="23.42187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3" width="0" style="257" hidden="1" customWidth="1"/>
    <col min="24" max="16384" width="9.140625" style="257" customWidth="1"/>
  </cols>
  <sheetData>
    <row r="1" spans="1:22" ht="15.75">
      <c r="A1" s="258"/>
      <c r="B1" s="383" t="s">
        <v>117</v>
      </c>
      <c r="C1" s="260"/>
      <c r="D1" s="398" t="s">
        <v>252</v>
      </c>
      <c r="E1" s="399"/>
      <c r="F1" s="400"/>
      <c r="G1" s="401" t="s">
        <v>293</v>
      </c>
      <c r="H1" s="402"/>
      <c r="I1" s="403"/>
      <c r="J1" s="264"/>
      <c r="K1" s="265" t="s">
        <v>367</v>
      </c>
      <c r="L1" s="266"/>
      <c r="M1" s="261"/>
      <c r="N1" s="262"/>
      <c r="O1" s="263"/>
      <c r="P1" s="267"/>
      <c r="Q1" s="46" t="s">
        <v>104</v>
      </c>
      <c r="R1" s="268"/>
      <c r="S1" s="269" t="s">
        <v>27</v>
      </c>
      <c r="T1" s="270" t="s">
        <v>51</v>
      </c>
      <c r="U1" s="195"/>
      <c r="V1" s="195"/>
    </row>
    <row r="2" spans="1:22" ht="15.75">
      <c r="A2" s="271" t="s">
        <v>2</v>
      </c>
      <c r="B2" s="272" t="s">
        <v>0</v>
      </c>
      <c r="C2" s="273" t="s">
        <v>1</v>
      </c>
      <c r="D2" s="274" t="s">
        <v>3</v>
      </c>
      <c r="E2" s="275" t="s">
        <v>4</v>
      </c>
      <c r="F2" s="276" t="s">
        <v>5</v>
      </c>
      <c r="G2" s="277" t="s">
        <v>3</v>
      </c>
      <c r="H2" s="278" t="s">
        <v>4</v>
      </c>
      <c r="I2" s="279" t="s">
        <v>5</v>
      </c>
      <c r="J2" s="280" t="s">
        <v>3</v>
      </c>
      <c r="K2" s="275" t="s">
        <v>4</v>
      </c>
      <c r="L2" s="276" t="s">
        <v>5</v>
      </c>
      <c r="M2" s="277" t="s">
        <v>3</v>
      </c>
      <c r="N2" s="278" t="s">
        <v>4</v>
      </c>
      <c r="O2" s="279" t="s">
        <v>5</v>
      </c>
      <c r="P2" s="281" t="s">
        <v>3</v>
      </c>
      <c r="Q2" s="282" t="s">
        <v>4</v>
      </c>
      <c r="R2" s="283" t="s">
        <v>5</v>
      </c>
      <c r="S2" s="284"/>
      <c r="T2" s="285" t="s">
        <v>105</v>
      </c>
      <c r="U2" s="195"/>
      <c r="V2" s="195"/>
    </row>
    <row r="3" spans="1:22" ht="15">
      <c r="A3" s="286" t="s">
        <v>13</v>
      </c>
      <c r="B3" s="125" t="s">
        <v>282</v>
      </c>
      <c r="C3" s="126" t="s">
        <v>6</v>
      </c>
      <c r="D3" s="384">
        <v>130</v>
      </c>
      <c r="E3" s="227">
        <v>6</v>
      </c>
      <c r="F3" s="228">
        <v>13</v>
      </c>
      <c r="G3" s="378">
        <v>150</v>
      </c>
      <c r="H3" s="230">
        <v>3</v>
      </c>
      <c r="I3" s="231">
        <v>16</v>
      </c>
      <c r="J3" s="384">
        <v>160</v>
      </c>
      <c r="K3" s="227" t="s">
        <v>13</v>
      </c>
      <c r="L3" s="228">
        <v>18</v>
      </c>
      <c r="M3" s="229"/>
      <c r="N3" s="230"/>
      <c r="O3" s="231"/>
      <c r="P3" s="379">
        <v>155</v>
      </c>
      <c r="Q3" s="233" t="s">
        <v>13</v>
      </c>
      <c r="R3" s="234">
        <v>18</v>
      </c>
      <c r="S3" s="235">
        <f aca="true" t="shared" si="0" ref="S3:S22">O3+L3+I3+F3</f>
        <v>47</v>
      </c>
      <c r="T3" s="236">
        <f aca="true" t="shared" si="1" ref="T3:T22">S3-V3+R3</f>
        <v>52</v>
      </c>
      <c r="U3" s="195"/>
      <c r="V3" s="237">
        <f aca="true" t="shared" si="2" ref="V3:V22">MIN(F3,I3,L3)</f>
        <v>13</v>
      </c>
    </row>
    <row r="4" spans="1:22" ht="15">
      <c r="A4" s="287" t="s">
        <v>7</v>
      </c>
      <c r="B4" s="132" t="s">
        <v>52</v>
      </c>
      <c r="C4" s="133" t="s">
        <v>11</v>
      </c>
      <c r="D4" s="385">
        <v>140</v>
      </c>
      <c r="E4" s="239">
        <v>2</v>
      </c>
      <c r="F4" s="240">
        <v>17</v>
      </c>
      <c r="G4" s="386">
        <v>0</v>
      </c>
      <c r="H4" s="242">
        <v>0</v>
      </c>
      <c r="I4" s="243">
        <v>0</v>
      </c>
      <c r="J4" s="385">
        <v>140</v>
      </c>
      <c r="K4" s="239" t="s">
        <v>9</v>
      </c>
      <c r="L4" s="240">
        <v>16</v>
      </c>
      <c r="M4" s="241"/>
      <c r="N4" s="242"/>
      <c r="O4" s="243"/>
      <c r="P4" s="382">
        <v>145</v>
      </c>
      <c r="Q4" s="245" t="s">
        <v>9</v>
      </c>
      <c r="R4" s="246">
        <v>16</v>
      </c>
      <c r="S4" s="247">
        <f t="shared" si="0"/>
        <v>33</v>
      </c>
      <c r="T4" s="248">
        <f t="shared" si="1"/>
        <v>49</v>
      </c>
      <c r="U4" s="195"/>
      <c r="V4" s="237">
        <f t="shared" si="2"/>
        <v>0</v>
      </c>
    </row>
    <row r="5" spans="1:22" ht="15">
      <c r="A5" s="286" t="s">
        <v>9</v>
      </c>
      <c r="B5" s="125" t="s">
        <v>280</v>
      </c>
      <c r="C5" s="126" t="s">
        <v>6</v>
      </c>
      <c r="D5" s="384">
        <v>130</v>
      </c>
      <c r="E5" s="227">
        <v>6</v>
      </c>
      <c r="F5" s="228">
        <v>13</v>
      </c>
      <c r="G5" s="378">
        <v>130</v>
      </c>
      <c r="H5" s="230">
        <v>7</v>
      </c>
      <c r="I5" s="231">
        <v>12</v>
      </c>
      <c r="J5" s="384">
        <v>140</v>
      </c>
      <c r="K5" s="227" t="s">
        <v>9</v>
      </c>
      <c r="L5" s="228">
        <v>16</v>
      </c>
      <c r="M5" s="229"/>
      <c r="N5" s="230"/>
      <c r="O5" s="231"/>
      <c r="P5" s="379">
        <v>145</v>
      </c>
      <c r="Q5" s="233" t="s">
        <v>9</v>
      </c>
      <c r="R5" s="234">
        <v>16</v>
      </c>
      <c r="S5" s="235">
        <f t="shared" si="0"/>
        <v>41</v>
      </c>
      <c r="T5" s="236">
        <f t="shared" si="1"/>
        <v>45</v>
      </c>
      <c r="U5" s="195"/>
      <c r="V5" s="237">
        <f t="shared" si="2"/>
        <v>12</v>
      </c>
    </row>
    <row r="6" spans="1:22" ht="15">
      <c r="A6" s="287" t="s">
        <v>14</v>
      </c>
      <c r="B6" s="147" t="s">
        <v>362</v>
      </c>
      <c r="C6" s="133" t="s">
        <v>8</v>
      </c>
      <c r="D6" s="387">
        <v>0</v>
      </c>
      <c r="E6" s="227">
        <v>0</v>
      </c>
      <c r="F6" s="228">
        <v>0</v>
      </c>
      <c r="G6" s="378">
        <v>150</v>
      </c>
      <c r="H6" s="230">
        <v>2</v>
      </c>
      <c r="I6" s="231">
        <v>17</v>
      </c>
      <c r="J6" s="387">
        <v>140</v>
      </c>
      <c r="K6" s="227" t="s">
        <v>18</v>
      </c>
      <c r="L6" s="228">
        <v>11</v>
      </c>
      <c r="M6" s="250"/>
      <c r="N6" s="251"/>
      <c r="O6" s="252"/>
      <c r="P6" s="382">
        <v>145</v>
      </c>
      <c r="Q6" s="233" t="s">
        <v>7</v>
      </c>
      <c r="R6" s="234">
        <v>17</v>
      </c>
      <c r="S6" s="235">
        <f t="shared" si="0"/>
        <v>28</v>
      </c>
      <c r="T6" s="236">
        <f t="shared" si="1"/>
        <v>45</v>
      </c>
      <c r="U6" s="195"/>
      <c r="V6" s="237">
        <f t="shared" si="2"/>
        <v>0</v>
      </c>
    </row>
    <row r="7" spans="1:22" ht="15">
      <c r="A7" s="286" t="s">
        <v>15</v>
      </c>
      <c r="B7" s="125" t="s">
        <v>277</v>
      </c>
      <c r="C7" s="126" t="s">
        <v>29</v>
      </c>
      <c r="D7" s="388">
        <v>135</v>
      </c>
      <c r="E7" s="239">
        <v>4</v>
      </c>
      <c r="F7" s="240">
        <v>15</v>
      </c>
      <c r="G7" s="386">
        <v>130</v>
      </c>
      <c r="H7" s="242">
        <v>9</v>
      </c>
      <c r="I7" s="243">
        <v>10</v>
      </c>
      <c r="J7" s="388">
        <v>140</v>
      </c>
      <c r="K7" s="239" t="s">
        <v>9</v>
      </c>
      <c r="L7" s="228">
        <v>16</v>
      </c>
      <c r="M7" s="254"/>
      <c r="N7" s="255"/>
      <c r="O7" s="256"/>
      <c r="P7" s="379">
        <v>140</v>
      </c>
      <c r="Q7" s="245" t="s">
        <v>17</v>
      </c>
      <c r="R7" s="246">
        <v>12</v>
      </c>
      <c r="S7" s="247">
        <f t="shared" si="0"/>
        <v>41</v>
      </c>
      <c r="T7" s="248">
        <f t="shared" si="1"/>
        <v>43</v>
      </c>
      <c r="U7" s="195"/>
      <c r="V7" s="237">
        <f t="shared" si="2"/>
        <v>10</v>
      </c>
    </row>
    <row r="8" spans="1:22" ht="15">
      <c r="A8" s="287" t="s">
        <v>16</v>
      </c>
      <c r="B8" s="132" t="s">
        <v>276</v>
      </c>
      <c r="C8" s="133" t="s">
        <v>29</v>
      </c>
      <c r="D8" s="384">
        <v>135</v>
      </c>
      <c r="E8" s="227">
        <v>3</v>
      </c>
      <c r="F8" s="228">
        <v>16</v>
      </c>
      <c r="G8" s="378">
        <v>135</v>
      </c>
      <c r="H8" s="230">
        <v>5</v>
      </c>
      <c r="I8" s="231">
        <v>14</v>
      </c>
      <c r="J8" s="384">
        <v>140</v>
      </c>
      <c r="K8" s="227" t="s">
        <v>9</v>
      </c>
      <c r="L8" s="228">
        <v>16</v>
      </c>
      <c r="M8" s="229"/>
      <c r="N8" s="230"/>
      <c r="O8" s="231"/>
      <c r="P8" s="382">
        <v>135</v>
      </c>
      <c r="Q8" s="233" t="s">
        <v>18</v>
      </c>
      <c r="R8" s="234">
        <v>11</v>
      </c>
      <c r="S8" s="235">
        <f t="shared" si="0"/>
        <v>46</v>
      </c>
      <c r="T8" s="236">
        <f t="shared" si="1"/>
        <v>43</v>
      </c>
      <c r="U8" s="195"/>
      <c r="V8" s="237">
        <f t="shared" si="2"/>
        <v>14</v>
      </c>
    </row>
    <row r="9" spans="1:22" ht="15">
      <c r="A9" s="286" t="s">
        <v>17</v>
      </c>
      <c r="B9" s="125" t="s">
        <v>83</v>
      </c>
      <c r="C9" s="126" t="s">
        <v>11</v>
      </c>
      <c r="D9" s="388">
        <v>145</v>
      </c>
      <c r="E9" s="227">
        <v>1</v>
      </c>
      <c r="F9" s="228">
        <v>18</v>
      </c>
      <c r="G9" s="378">
        <v>150</v>
      </c>
      <c r="H9" s="230">
        <v>1</v>
      </c>
      <c r="I9" s="231">
        <v>18</v>
      </c>
      <c r="J9" s="388"/>
      <c r="K9" s="227"/>
      <c r="L9" s="228">
        <v>0</v>
      </c>
      <c r="M9" s="254"/>
      <c r="N9" s="255"/>
      <c r="O9" s="256"/>
      <c r="P9" s="379"/>
      <c r="Q9" s="233"/>
      <c r="R9" s="234"/>
      <c r="S9" s="235">
        <f t="shared" si="0"/>
        <v>36</v>
      </c>
      <c r="T9" s="236">
        <f t="shared" si="1"/>
        <v>36</v>
      </c>
      <c r="U9" s="195"/>
      <c r="V9" s="237">
        <f t="shared" si="2"/>
        <v>0</v>
      </c>
    </row>
    <row r="10" spans="1:22" ht="15">
      <c r="A10" s="287" t="s">
        <v>18</v>
      </c>
      <c r="B10" s="132" t="s">
        <v>380</v>
      </c>
      <c r="C10" s="133" t="s">
        <v>29</v>
      </c>
      <c r="D10" s="384">
        <v>0</v>
      </c>
      <c r="E10" s="239">
        <v>0</v>
      </c>
      <c r="F10" s="240">
        <v>0</v>
      </c>
      <c r="G10" s="386">
        <v>0</v>
      </c>
      <c r="H10" s="242">
        <v>0</v>
      </c>
      <c r="I10" s="243">
        <v>0</v>
      </c>
      <c r="J10" s="384">
        <v>150</v>
      </c>
      <c r="K10" s="239" t="s">
        <v>7</v>
      </c>
      <c r="L10" s="228">
        <v>17</v>
      </c>
      <c r="M10" s="229"/>
      <c r="N10" s="230"/>
      <c r="O10" s="231"/>
      <c r="P10" s="382">
        <v>140</v>
      </c>
      <c r="Q10" s="245" t="s">
        <v>16</v>
      </c>
      <c r="R10" s="246">
        <v>13</v>
      </c>
      <c r="S10" s="247">
        <f t="shared" si="0"/>
        <v>17</v>
      </c>
      <c r="T10" s="248">
        <f t="shared" si="1"/>
        <v>30</v>
      </c>
      <c r="U10" s="195"/>
      <c r="V10" s="237">
        <f t="shared" si="2"/>
        <v>0</v>
      </c>
    </row>
    <row r="11" spans="1:22" ht="15">
      <c r="A11" s="286" t="s">
        <v>19</v>
      </c>
      <c r="B11" s="125" t="s">
        <v>279</v>
      </c>
      <c r="C11" s="126" t="s">
        <v>11</v>
      </c>
      <c r="D11" s="388">
        <v>130</v>
      </c>
      <c r="E11" s="227">
        <v>6</v>
      </c>
      <c r="F11" s="228">
        <v>13</v>
      </c>
      <c r="G11" s="378">
        <v>125</v>
      </c>
      <c r="H11" s="230">
        <v>11</v>
      </c>
      <c r="I11" s="231">
        <v>8</v>
      </c>
      <c r="J11" s="388"/>
      <c r="K11" s="227"/>
      <c r="L11" s="228">
        <v>0</v>
      </c>
      <c r="M11" s="254"/>
      <c r="N11" s="255"/>
      <c r="O11" s="231"/>
      <c r="P11" s="379">
        <v>120</v>
      </c>
      <c r="Q11" s="233" t="s">
        <v>22</v>
      </c>
      <c r="R11" s="234">
        <v>7</v>
      </c>
      <c r="S11" s="235">
        <f t="shared" si="0"/>
        <v>21</v>
      </c>
      <c r="T11" s="236">
        <f t="shared" si="1"/>
        <v>28</v>
      </c>
      <c r="U11" s="195"/>
      <c r="V11" s="237">
        <f t="shared" si="2"/>
        <v>0</v>
      </c>
    </row>
    <row r="12" spans="1:22" ht="15">
      <c r="A12" s="287" t="s">
        <v>20</v>
      </c>
      <c r="B12" s="132" t="s">
        <v>239</v>
      </c>
      <c r="C12" s="133" t="s">
        <v>6</v>
      </c>
      <c r="D12" s="384">
        <v>0</v>
      </c>
      <c r="E12" s="227">
        <v>0</v>
      </c>
      <c r="F12" s="228">
        <v>0</v>
      </c>
      <c r="G12" s="378">
        <v>0</v>
      </c>
      <c r="H12" s="230">
        <v>0</v>
      </c>
      <c r="I12" s="231">
        <v>0</v>
      </c>
      <c r="J12" s="384">
        <v>140</v>
      </c>
      <c r="K12" s="227" t="s">
        <v>19</v>
      </c>
      <c r="L12" s="228">
        <v>10</v>
      </c>
      <c r="M12" s="229"/>
      <c r="N12" s="230"/>
      <c r="O12" s="256"/>
      <c r="P12" s="382">
        <v>145</v>
      </c>
      <c r="Q12" s="233" t="s">
        <v>9</v>
      </c>
      <c r="R12" s="234">
        <v>16</v>
      </c>
      <c r="S12" s="235">
        <f t="shared" si="0"/>
        <v>10</v>
      </c>
      <c r="T12" s="236">
        <f t="shared" si="1"/>
        <v>26</v>
      </c>
      <c r="U12" s="195"/>
      <c r="V12" s="237">
        <f t="shared" si="2"/>
        <v>0</v>
      </c>
    </row>
    <row r="13" spans="1:22" ht="15">
      <c r="A13" s="286" t="s">
        <v>21</v>
      </c>
      <c r="B13" s="125" t="s">
        <v>365</v>
      </c>
      <c r="C13" s="126" t="s">
        <v>12</v>
      </c>
      <c r="D13" s="388">
        <v>0</v>
      </c>
      <c r="E13" s="239">
        <v>0</v>
      </c>
      <c r="F13" s="240">
        <v>0</v>
      </c>
      <c r="G13" s="386">
        <v>140</v>
      </c>
      <c r="H13" s="242">
        <v>4</v>
      </c>
      <c r="I13" s="243">
        <v>15</v>
      </c>
      <c r="J13" s="388"/>
      <c r="K13" s="239"/>
      <c r="L13" s="240">
        <v>0</v>
      </c>
      <c r="M13" s="254"/>
      <c r="N13" s="255"/>
      <c r="O13" s="231"/>
      <c r="P13" s="379">
        <v>125</v>
      </c>
      <c r="Q13" s="245" t="s">
        <v>21</v>
      </c>
      <c r="R13" s="246">
        <v>8</v>
      </c>
      <c r="S13" s="247">
        <f t="shared" si="0"/>
        <v>15</v>
      </c>
      <c r="T13" s="248">
        <f t="shared" si="1"/>
        <v>23</v>
      </c>
      <c r="U13" s="195"/>
      <c r="V13" s="237">
        <f t="shared" si="2"/>
        <v>0</v>
      </c>
    </row>
    <row r="14" spans="1:22" ht="15">
      <c r="A14" s="287" t="s">
        <v>22</v>
      </c>
      <c r="B14" s="132" t="s">
        <v>278</v>
      </c>
      <c r="C14" s="133" t="s">
        <v>8</v>
      </c>
      <c r="D14" s="384">
        <v>130</v>
      </c>
      <c r="E14" s="227">
        <v>5</v>
      </c>
      <c r="F14" s="228">
        <v>14</v>
      </c>
      <c r="G14" s="378">
        <v>130</v>
      </c>
      <c r="H14" s="230">
        <v>10</v>
      </c>
      <c r="I14" s="231">
        <v>9</v>
      </c>
      <c r="J14" s="384"/>
      <c r="K14" s="227"/>
      <c r="L14" s="228">
        <v>0</v>
      </c>
      <c r="M14" s="229"/>
      <c r="N14" s="230"/>
      <c r="O14" s="231"/>
      <c r="P14" s="382"/>
      <c r="Q14" s="233"/>
      <c r="R14" s="234"/>
      <c r="S14" s="235">
        <f t="shared" si="0"/>
        <v>23</v>
      </c>
      <c r="T14" s="236">
        <f t="shared" si="1"/>
        <v>23</v>
      </c>
      <c r="U14" s="195"/>
      <c r="V14" s="237">
        <f t="shared" si="2"/>
        <v>0</v>
      </c>
    </row>
    <row r="15" spans="1:22" ht="15">
      <c r="A15" s="286" t="s">
        <v>23</v>
      </c>
      <c r="B15" s="125" t="s">
        <v>412</v>
      </c>
      <c r="C15" s="126" t="s">
        <v>8</v>
      </c>
      <c r="D15" s="384">
        <v>0</v>
      </c>
      <c r="E15" s="227">
        <v>0</v>
      </c>
      <c r="F15" s="228">
        <v>0</v>
      </c>
      <c r="G15" s="378">
        <v>0</v>
      </c>
      <c r="H15" s="230">
        <v>0</v>
      </c>
      <c r="I15" s="231">
        <v>0</v>
      </c>
      <c r="J15" s="388">
        <v>140</v>
      </c>
      <c r="K15" s="288" t="s">
        <v>17</v>
      </c>
      <c r="L15" s="289">
        <v>12</v>
      </c>
      <c r="M15" s="254"/>
      <c r="N15" s="255"/>
      <c r="O15" s="256"/>
      <c r="P15" s="379">
        <v>135</v>
      </c>
      <c r="Q15" s="233" t="s">
        <v>19</v>
      </c>
      <c r="R15" s="234">
        <v>10</v>
      </c>
      <c r="S15" s="235">
        <f t="shared" si="0"/>
        <v>12</v>
      </c>
      <c r="T15" s="236">
        <f t="shared" si="1"/>
        <v>22</v>
      </c>
      <c r="U15" s="195"/>
      <c r="V15" s="237">
        <f t="shared" si="2"/>
        <v>0</v>
      </c>
    </row>
    <row r="16" spans="1:22" ht="15">
      <c r="A16" s="287" t="s">
        <v>24</v>
      </c>
      <c r="B16" s="147" t="s">
        <v>281</v>
      </c>
      <c r="C16" s="133" t="s">
        <v>6</v>
      </c>
      <c r="D16" s="388">
        <v>125</v>
      </c>
      <c r="E16" s="239">
        <v>10</v>
      </c>
      <c r="F16" s="240">
        <v>9</v>
      </c>
      <c r="G16" s="386">
        <v>120</v>
      </c>
      <c r="H16" s="242">
        <v>12</v>
      </c>
      <c r="I16" s="243">
        <v>7</v>
      </c>
      <c r="J16" s="384"/>
      <c r="K16" s="227"/>
      <c r="L16" s="228">
        <v>0</v>
      </c>
      <c r="M16" s="229"/>
      <c r="N16" s="230"/>
      <c r="O16" s="231"/>
      <c r="P16" s="382"/>
      <c r="Q16" s="245"/>
      <c r="R16" s="246"/>
      <c r="S16" s="247">
        <f t="shared" si="0"/>
        <v>16</v>
      </c>
      <c r="T16" s="248">
        <f t="shared" si="1"/>
        <v>16</v>
      </c>
      <c r="U16" s="195"/>
      <c r="V16" s="237">
        <f t="shared" si="2"/>
        <v>0</v>
      </c>
    </row>
    <row r="17" spans="1:22" ht="15">
      <c r="A17" s="286" t="s">
        <v>25</v>
      </c>
      <c r="B17" s="125" t="s">
        <v>364</v>
      </c>
      <c r="C17" s="126" t="s">
        <v>12</v>
      </c>
      <c r="D17" s="384">
        <v>0</v>
      </c>
      <c r="E17" s="227">
        <v>0</v>
      </c>
      <c r="F17" s="228">
        <v>0</v>
      </c>
      <c r="G17" s="378">
        <v>135</v>
      </c>
      <c r="H17" s="230">
        <v>6</v>
      </c>
      <c r="I17" s="231">
        <v>13</v>
      </c>
      <c r="J17" s="384"/>
      <c r="K17" s="227"/>
      <c r="L17" s="228">
        <v>0</v>
      </c>
      <c r="M17" s="229"/>
      <c r="N17" s="230"/>
      <c r="O17" s="231"/>
      <c r="P17" s="379"/>
      <c r="Q17" s="233"/>
      <c r="R17" s="234"/>
      <c r="S17" s="235">
        <f t="shared" si="0"/>
        <v>13</v>
      </c>
      <c r="T17" s="236">
        <f t="shared" si="1"/>
        <v>13</v>
      </c>
      <c r="U17" s="195"/>
      <c r="V17" s="237">
        <f t="shared" si="2"/>
        <v>0</v>
      </c>
    </row>
    <row r="18" spans="1:22" ht="15">
      <c r="A18" s="286" t="s">
        <v>26</v>
      </c>
      <c r="B18" s="125" t="s">
        <v>331</v>
      </c>
      <c r="C18" s="126" t="s">
        <v>12</v>
      </c>
      <c r="D18" s="384">
        <v>0</v>
      </c>
      <c r="E18" s="227">
        <v>0</v>
      </c>
      <c r="F18" s="228">
        <v>0</v>
      </c>
      <c r="G18" s="378">
        <v>130</v>
      </c>
      <c r="H18" s="230">
        <v>7</v>
      </c>
      <c r="I18" s="231">
        <v>12</v>
      </c>
      <c r="J18" s="384"/>
      <c r="K18" s="227"/>
      <c r="L18" s="228">
        <v>0</v>
      </c>
      <c r="M18" s="229"/>
      <c r="N18" s="230"/>
      <c r="O18" s="231"/>
      <c r="P18" s="379"/>
      <c r="Q18" s="233"/>
      <c r="R18" s="234"/>
      <c r="S18" s="235">
        <f t="shared" si="0"/>
        <v>12</v>
      </c>
      <c r="T18" s="236">
        <f t="shared" si="1"/>
        <v>12</v>
      </c>
      <c r="U18" s="195"/>
      <c r="V18" s="237">
        <f t="shared" si="2"/>
        <v>0</v>
      </c>
    </row>
    <row r="19" spans="1:22" ht="15">
      <c r="A19" s="286" t="s">
        <v>30</v>
      </c>
      <c r="B19" s="125" t="s">
        <v>140</v>
      </c>
      <c r="C19" s="126" t="s">
        <v>29</v>
      </c>
      <c r="D19" s="388">
        <v>125</v>
      </c>
      <c r="E19" s="239">
        <v>9</v>
      </c>
      <c r="F19" s="240">
        <v>10</v>
      </c>
      <c r="G19" s="386">
        <v>0</v>
      </c>
      <c r="H19" s="242">
        <v>0</v>
      </c>
      <c r="I19" s="243">
        <v>0</v>
      </c>
      <c r="J19" s="384"/>
      <c r="K19" s="227"/>
      <c r="L19" s="228">
        <v>0</v>
      </c>
      <c r="M19" s="229"/>
      <c r="N19" s="230"/>
      <c r="O19" s="231"/>
      <c r="P19" s="379"/>
      <c r="Q19" s="233"/>
      <c r="R19" s="234"/>
      <c r="S19" s="247">
        <f t="shared" si="0"/>
        <v>10</v>
      </c>
      <c r="T19" s="248">
        <f t="shared" si="1"/>
        <v>10</v>
      </c>
      <c r="U19" s="195"/>
      <c r="V19" s="237">
        <f t="shared" si="2"/>
        <v>0</v>
      </c>
    </row>
    <row r="20" spans="1:22" ht="15">
      <c r="A20" s="286" t="s">
        <v>31</v>
      </c>
      <c r="B20" s="147" t="s">
        <v>483</v>
      </c>
      <c r="C20" s="133" t="s">
        <v>12</v>
      </c>
      <c r="D20" s="384">
        <v>0</v>
      </c>
      <c r="E20" s="227">
        <v>0</v>
      </c>
      <c r="F20" s="228">
        <v>0</v>
      </c>
      <c r="G20" s="378">
        <v>0</v>
      </c>
      <c r="H20" s="230">
        <v>0</v>
      </c>
      <c r="I20" s="231">
        <v>0</v>
      </c>
      <c r="J20" s="226">
        <v>0</v>
      </c>
      <c r="K20" s="227">
        <v>0</v>
      </c>
      <c r="L20" s="228">
        <v>0</v>
      </c>
      <c r="M20" s="229"/>
      <c r="N20" s="230"/>
      <c r="O20" s="231"/>
      <c r="P20" s="379">
        <v>130</v>
      </c>
      <c r="Q20" s="233" t="s">
        <v>20</v>
      </c>
      <c r="R20" s="234">
        <v>9</v>
      </c>
      <c r="S20" s="235">
        <f t="shared" si="0"/>
        <v>0</v>
      </c>
      <c r="T20" s="236">
        <f t="shared" si="1"/>
        <v>9</v>
      </c>
      <c r="U20" s="195"/>
      <c r="V20" s="237">
        <f t="shared" si="2"/>
        <v>0</v>
      </c>
    </row>
    <row r="21" spans="1:22" ht="15">
      <c r="A21" s="286" t="s">
        <v>32</v>
      </c>
      <c r="B21" s="125" t="s">
        <v>232</v>
      </c>
      <c r="C21" s="126" t="s">
        <v>11</v>
      </c>
      <c r="D21" s="384">
        <v>0</v>
      </c>
      <c r="E21" s="227">
        <v>0</v>
      </c>
      <c r="F21" s="228">
        <v>0</v>
      </c>
      <c r="G21" s="378">
        <v>0</v>
      </c>
      <c r="H21" s="230">
        <v>0</v>
      </c>
      <c r="I21" s="231">
        <v>0</v>
      </c>
      <c r="J21" s="226">
        <v>0</v>
      </c>
      <c r="K21" s="227">
        <v>0</v>
      </c>
      <c r="L21" s="228">
        <v>0</v>
      </c>
      <c r="M21" s="229"/>
      <c r="N21" s="230"/>
      <c r="O21" s="231"/>
      <c r="P21" s="379">
        <v>110</v>
      </c>
      <c r="Q21" s="233" t="s">
        <v>23</v>
      </c>
      <c r="R21" s="234">
        <v>6</v>
      </c>
      <c r="S21" s="235">
        <f t="shared" si="0"/>
        <v>0</v>
      </c>
      <c r="T21" s="236">
        <f t="shared" si="1"/>
        <v>6</v>
      </c>
      <c r="U21" s="195"/>
      <c r="V21" s="237">
        <f t="shared" si="2"/>
        <v>0</v>
      </c>
    </row>
    <row r="22" spans="1:22" ht="15">
      <c r="A22" s="286" t="s">
        <v>33</v>
      </c>
      <c r="B22" s="132" t="s">
        <v>363</v>
      </c>
      <c r="C22" s="133" t="s">
        <v>29</v>
      </c>
      <c r="D22" s="388">
        <v>0</v>
      </c>
      <c r="E22" s="239">
        <v>0</v>
      </c>
      <c r="F22" s="240">
        <v>0</v>
      </c>
      <c r="G22" s="386">
        <v>120</v>
      </c>
      <c r="H22" s="242">
        <v>13</v>
      </c>
      <c r="I22" s="243">
        <v>6</v>
      </c>
      <c r="J22" s="384"/>
      <c r="K22" s="227"/>
      <c r="L22" s="228">
        <v>0</v>
      </c>
      <c r="M22" s="229"/>
      <c r="N22" s="230"/>
      <c r="O22" s="231"/>
      <c r="P22" s="379"/>
      <c r="Q22" s="233"/>
      <c r="R22" s="234"/>
      <c r="S22" s="247">
        <f t="shared" si="0"/>
        <v>6</v>
      </c>
      <c r="T22" s="248">
        <f t="shared" si="1"/>
        <v>6</v>
      </c>
      <c r="U22" s="195"/>
      <c r="V22" s="237">
        <f t="shared" si="2"/>
        <v>0</v>
      </c>
    </row>
  </sheetData>
  <sheetProtection/>
  <mergeCells count="2">
    <mergeCell ref="D1:F1"/>
    <mergeCell ref="G1:I1"/>
  </mergeCells>
  <printOptions/>
  <pageMargins left="0.13" right="0.46" top="1" bottom="1" header="0.5" footer="0.5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="80" zoomScaleNormal="80" zoomScalePageLayoutView="0" workbookViewId="0" topLeftCell="A1">
      <selection activeCell="T1" sqref="T1:V16384"/>
    </sheetView>
  </sheetViews>
  <sheetFormatPr defaultColWidth="9.140625" defaultRowHeight="12.75"/>
  <cols>
    <col min="1" max="1" width="5.7109375" style="26" customWidth="1"/>
    <col min="2" max="2" width="30.7109375" style="26" customWidth="1"/>
    <col min="3" max="11" width="10.28125" style="26" customWidth="1"/>
    <col min="12" max="14" width="10.28125" style="26" hidden="1" customWidth="1"/>
    <col min="15" max="17" width="10.28125" style="26" customWidth="1"/>
    <col min="18" max="18" width="10.7109375" style="26" customWidth="1"/>
    <col min="19" max="19" width="15.7109375" style="26" customWidth="1"/>
    <col min="20" max="20" width="19.7109375" style="26" hidden="1" customWidth="1"/>
    <col min="21" max="22" width="0" style="26" hidden="1" customWidth="1"/>
    <col min="23" max="16384" width="9.140625" style="26" customWidth="1"/>
  </cols>
  <sheetData>
    <row r="1" spans="1:19" s="195" customFormat="1" ht="15.75">
      <c r="A1" s="412" t="s">
        <v>2</v>
      </c>
      <c r="B1" s="410" t="s">
        <v>1</v>
      </c>
      <c r="C1" s="392" t="s">
        <v>252</v>
      </c>
      <c r="D1" s="393"/>
      <c r="E1" s="394"/>
      <c r="F1" s="395" t="s">
        <v>293</v>
      </c>
      <c r="G1" s="396"/>
      <c r="H1" s="397"/>
      <c r="I1" s="187"/>
      <c r="J1" s="188" t="s">
        <v>367</v>
      </c>
      <c r="K1" s="189"/>
      <c r="L1" s="190"/>
      <c r="M1" s="191"/>
      <c r="N1" s="192"/>
      <c r="O1" s="193"/>
      <c r="P1" s="46" t="s">
        <v>104</v>
      </c>
      <c r="Q1" s="194"/>
      <c r="R1" s="414" t="s">
        <v>119</v>
      </c>
      <c r="S1" s="416" t="s">
        <v>118</v>
      </c>
    </row>
    <row r="2" spans="1:19" ht="12.75">
      <c r="A2" s="413"/>
      <c r="B2" s="411"/>
      <c r="C2" s="70" t="s">
        <v>3</v>
      </c>
      <c r="D2" s="71" t="s">
        <v>4</v>
      </c>
      <c r="E2" s="72" t="s">
        <v>5</v>
      </c>
      <c r="F2" s="80" t="s">
        <v>3</v>
      </c>
      <c r="G2" s="81" t="s">
        <v>4</v>
      </c>
      <c r="H2" s="82" t="s">
        <v>5</v>
      </c>
      <c r="I2" s="70" t="s">
        <v>3</v>
      </c>
      <c r="J2" s="91" t="s">
        <v>4</v>
      </c>
      <c r="K2" s="72" t="s">
        <v>5</v>
      </c>
      <c r="L2" s="80" t="s">
        <v>3</v>
      </c>
      <c r="M2" s="81" t="s">
        <v>4</v>
      </c>
      <c r="N2" s="82" t="s">
        <v>5</v>
      </c>
      <c r="O2" s="169" t="s">
        <v>3</v>
      </c>
      <c r="P2" s="170" t="s">
        <v>4</v>
      </c>
      <c r="Q2" s="171" t="s">
        <v>5</v>
      </c>
      <c r="R2" s="415"/>
      <c r="S2" s="417"/>
    </row>
    <row r="3" spans="1:21" ht="31.5" customHeight="1">
      <c r="A3" s="63" t="s">
        <v>13</v>
      </c>
      <c r="B3" s="164" t="s">
        <v>11</v>
      </c>
      <c r="C3" s="77">
        <v>56.34</v>
      </c>
      <c r="D3" s="27">
        <v>1</v>
      </c>
      <c r="E3" s="73">
        <v>18</v>
      </c>
      <c r="F3" s="83">
        <v>55.84</v>
      </c>
      <c r="G3" s="4">
        <v>1</v>
      </c>
      <c r="H3" s="84">
        <v>18</v>
      </c>
      <c r="I3" s="77">
        <v>56.8</v>
      </c>
      <c r="J3" s="28" t="s">
        <v>13</v>
      </c>
      <c r="K3" s="73">
        <v>18</v>
      </c>
      <c r="L3" s="83"/>
      <c r="M3" s="31"/>
      <c r="N3" s="94"/>
      <c r="O3" s="172">
        <v>56.38</v>
      </c>
      <c r="P3" s="374" t="s">
        <v>7</v>
      </c>
      <c r="Q3" s="173">
        <v>17</v>
      </c>
      <c r="R3" s="99">
        <f aca="true" t="shared" si="0" ref="R3:R8">N3+K3+H3+E3</f>
        <v>54</v>
      </c>
      <c r="S3" s="102">
        <f aca="true" t="shared" si="1" ref="S3:S8">R3-U3+Q3</f>
        <v>53</v>
      </c>
      <c r="U3" s="29">
        <f aca="true" t="shared" si="2" ref="U3:U8">MIN(E3,H3,K3)</f>
        <v>18</v>
      </c>
    </row>
    <row r="4" spans="1:21" ht="31.5" customHeight="1">
      <c r="A4" s="65" t="s">
        <v>7</v>
      </c>
      <c r="B4" s="164" t="s">
        <v>12</v>
      </c>
      <c r="C4" s="74">
        <v>56.95</v>
      </c>
      <c r="D4" s="179">
        <v>2</v>
      </c>
      <c r="E4" s="76">
        <v>17</v>
      </c>
      <c r="F4" s="85">
        <v>56.91</v>
      </c>
      <c r="G4" s="86">
        <v>2</v>
      </c>
      <c r="H4" s="87">
        <v>17</v>
      </c>
      <c r="I4" s="74">
        <v>0</v>
      </c>
      <c r="J4" s="92">
        <v>0</v>
      </c>
      <c r="K4" s="76">
        <v>0</v>
      </c>
      <c r="L4" s="85"/>
      <c r="M4" s="95"/>
      <c r="N4" s="96"/>
      <c r="O4" s="174">
        <v>55.66</v>
      </c>
      <c r="P4" s="375" t="s">
        <v>13</v>
      </c>
      <c r="Q4" s="171">
        <v>18</v>
      </c>
      <c r="R4" s="100">
        <f t="shared" si="0"/>
        <v>34</v>
      </c>
      <c r="S4" s="103">
        <f t="shared" si="1"/>
        <v>52</v>
      </c>
      <c r="U4" s="29">
        <f t="shared" si="2"/>
        <v>0</v>
      </c>
    </row>
    <row r="5" spans="1:21" ht="31.5" customHeight="1">
      <c r="A5" s="63" t="s">
        <v>9</v>
      </c>
      <c r="B5" s="164" t="s">
        <v>10</v>
      </c>
      <c r="C5" s="77">
        <v>57.9</v>
      </c>
      <c r="D5" s="27">
        <v>3</v>
      </c>
      <c r="E5" s="73">
        <v>16</v>
      </c>
      <c r="F5" s="83">
        <v>57.86</v>
      </c>
      <c r="G5" s="4">
        <v>3</v>
      </c>
      <c r="H5" s="84">
        <v>16</v>
      </c>
      <c r="I5" s="77">
        <v>57.76</v>
      </c>
      <c r="J5" s="28" t="s">
        <v>7</v>
      </c>
      <c r="K5" s="73">
        <v>17</v>
      </c>
      <c r="L5" s="83"/>
      <c r="M5" s="31"/>
      <c r="N5" s="94"/>
      <c r="O5" s="172">
        <v>57.97</v>
      </c>
      <c r="P5" s="374" t="s">
        <v>9</v>
      </c>
      <c r="Q5" s="173">
        <v>16</v>
      </c>
      <c r="R5" s="99">
        <f t="shared" si="0"/>
        <v>49</v>
      </c>
      <c r="S5" s="102">
        <f t="shared" si="1"/>
        <v>49</v>
      </c>
      <c r="U5" s="29">
        <f t="shared" si="2"/>
        <v>16</v>
      </c>
    </row>
    <row r="6" spans="1:21" ht="31.5" customHeight="1">
      <c r="A6" s="63" t="s">
        <v>14</v>
      </c>
      <c r="B6" s="164" t="s">
        <v>6</v>
      </c>
      <c r="C6" s="74">
        <v>59.39</v>
      </c>
      <c r="D6" s="27">
        <v>5</v>
      </c>
      <c r="E6" s="73">
        <v>14</v>
      </c>
      <c r="F6" s="85">
        <v>58.88</v>
      </c>
      <c r="G6" s="4">
        <v>4</v>
      </c>
      <c r="H6" s="84">
        <v>15</v>
      </c>
      <c r="I6" s="74">
        <v>58.83</v>
      </c>
      <c r="J6" s="28" t="s">
        <v>9</v>
      </c>
      <c r="K6" s="73">
        <v>16</v>
      </c>
      <c r="L6" s="85"/>
      <c r="M6" s="31"/>
      <c r="N6" s="94"/>
      <c r="O6" s="174">
        <v>58.16</v>
      </c>
      <c r="P6" s="374" t="s">
        <v>14</v>
      </c>
      <c r="Q6" s="173">
        <v>15</v>
      </c>
      <c r="R6" s="99">
        <f t="shared" si="0"/>
        <v>45</v>
      </c>
      <c r="S6" s="102">
        <f t="shared" si="1"/>
        <v>46</v>
      </c>
      <c r="U6" s="29">
        <f t="shared" si="2"/>
        <v>14</v>
      </c>
    </row>
    <row r="7" spans="1:21" ht="31.5" customHeight="1">
      <c r="A7" s="65" t="s">
        <v>15</v>
      </c>
      <c r="B7" s="164" t="s">
        <v>8</v>
      </c>
      <c r="C7" s="77">
        <v>59.96</v>
      </c>
      <c r="D7" s="75">
        <v>4</v>
      </c>
      <c r="E7" s="76">
        <v>15</v>
      </c>
      <c r="F7" s="83">
        <v>59.18</v>
      </c>
      <c r="G7" s="86">
        <v>5</v>
      </c>
      <c r="H7" s="87">
        <v>14</v>
      </c>
      <c r="I7" s="77" t="s">
        <v>418</v>
      </c>
      <c r="J7" s="92" t="s">
        <v>14</v>
      </c>
      <c r="K7" s="76">
        <v>15</v>
      </c>
      <c r="L7" s="83"/>
      <c r="M7" s="95"/>
      <c r="N7" s="96"/>
      <c r="O7" s="172">
        <v>58.57</v>
      </c>
      <c r="P7" s="375" t="s">
        <v>15</v>
      </c>
      <c r="Q7" s="171">
        <v>14</v>
      </c>
      <c r="R7" s="100">
        <f t="shared" si="0"/>
        <v>44</v>
      </c>
      <c r="S7" s="103">
        <f t="shared" si="1"/>
        <v>44</v>
      </c>
      <c r="U7" s="29">
        <f t="shared" si="2"/>
        <v>14</v>
      </c>
    </row>
    <row r="8" spans="1:21" ht="31.5" customHeight="1" thickBot="1">
      <c r="A8" s="67" t="s">
        <v>16</v>
      </c>
      <c r="B8" s="165" t="s">
        <v>39</v>
      </c>
      <c r="C8" s="178">
        <v>59.74</v>
      </c>
      <c r="D8" s="78">
        <v>6</v>
      </c>
      <c r="E8" s="79">
        <v>13</v>
      </c>
      <c r="F8" s="167" t="s">
        <v>154</v>
      </c>
      <c r="G8" s="89">
        <v>6</v>
      </c>
      <c r="H8" s="90">
        <v>13</v>
      </c>
      <c r="I8" s="166">
        <v>0</v>
      </c>
      <c r="J8" s="93">
        <v>0</v>
      </c>
      <c r="K8" s="79">
        <v>0</v>
      </c>
      <c r="L8" s="167"/>
      <c r="M8" s="97"/>
      <c r="N8" s="98"/>
      <c r="O8" s="175">
        <v>0</v>
      </c>
      <c r="P8" s="176"/>
      <c r="Q8" s="177">
        <v>0</v>
      </c>
      <c r="R8" s="101">
        <f t="shared" si="0"/>
        <v>26</v>
      </c>
      <c r="S8" s="104">
        <f t="shared" si="1"/>
        <v>26</v>
      </c>
      <c r="U8" s="29">
        <f t="shared" si="2"/>
        <v>0</v>
      </c>
    </row>
  </sheetData>
  <sheetProtection/>
  <mergeCells count="6">
    <mergeCell ref="C1:E1"/>
    <mergeCell ref="F1:H1"/>
    <mergeCell ref="B1:B2"/>
    <mergeCell ref="A1:A2"/>
    <mergeCell ref="R1:R2"/>
    <mergeCell ref="S1:S2"/>
  </mergeCells>
  <printOptions/>
  <pageMargins left="0.24" right="0.75" top="1" bottom="1" header="0.5" footer="0.5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="80" zoomScaleNormal="80" zoomScalePageLayoutView="0" workbookViewId="0" topLeftCell="A1">
      <selection activeCell="B1" sqref="B1:B2"/>
    </sheetView>
  </sheetViews>
  <sheetFormatPr defaultColWidth="9.140625" defaultRowHeight="12.75"/>
  <cols>
    <col min="1" max="1" width="5.7109375" style="26" customWidth="1"/>
    <col min="2" max="2" width="30.7109375" style="26" customWidth="1"/>
    <col min="3" max="11" width="10.28125" style="26" customWidth="1"/>
    <col min="12" max="14" width="10.28125" style="26" hidden="1" customWidth="1"/>
    <col min="15" max="17" width="10.28125" style="26" customWidth="1"/>
    <col min="18" max="18" width="10.7109375" style="26" customWidth="1"/>
    <col min="19" max="19" width="15.7109375" style="26" customWidth="1"/>
    <col min="20" max="20" width="22.140625" style="26" customWidth="1"/>
    <col min="21" max="16384" width="9.140625" style="26" customWidth="1"/>
  </cols>
  <sheetData>
    <row r="1" spans="1:19" ht="15.75">
      <c r="A1" s="420" t="s">
        <v>2</v>
      </c>
      <c r="B1" s="418" t="s">
        <v>1</v>
      </c>
      <c r="C1" s="404" t="s">
        <v>252</v>
      </c>
      <c r="D1" s="405"/>
      <c r="E1" s="406"/>
      <c r="F1" s="407" t="s">
        <v>293</v>
      </c>
      <c r="G1" s="408"/>
      <c r="H1" s="409"/>
      <c r="I1" s="111"/>
      <c r="J1" s="112" t="s">
        <v>367</v>
      </c>
      <c r="K1" s="113"/>
      <c r="L1" s="108"/>
      <c r="M1" s="109"/>
      <c r="N1" s="110"/>
      <c r="O1" s="45"/>
      <c r="P1" s="46" t="s">
        <v>104</v>
      </c>
      <c r="Q1" s="47"/>
      <c r="R1" s="39" t="s">
        <v>27</v>
      </c>
      <c r="S1" s="41" t="s">
        <v>51</v>
      </c>
    </row>
    <row r="2" spans="1:19" ht="12.75">
      <c r="A2" s="421"/>
      <c r="B2" s="419"/>
      <c r="C2" s="117" t="s">
        <v>3</v>
      </c>
      <c r="D2" s="118" t="s">
        <v>4</v>
      </c>
      <c r="E2" s="119" t="s">
        <v>5</v>
      </c>
      <c r="F2" s="120" t="s">
        <v>3</v>
      </c>
      <c r="G2" s="121" t="s">
        <v>4</v>
      </c>
      <c r="H2" s="122" t="s">
        <v>5</v>
      </c>
      <c r="I2" s="123" t="s">
        <v>3</v>
      </c>
      <c r="J2" s="118" t="s">
        <v>4</v>
      </c>
      <c r="K2" s="119" t="s">
        <v>5</v>
      </c>
      <c r="L2" s="120" t="s">
        <v>3</v>
      </c>
      <c r="M2" s="121" t="s">
        <v>4</v>
      </c>
      <c r="N2" s="122" t="s">
        <v>5</v>
      </c>
      <c r="O2" s="48" t="s">
        <v>3</v>
      </c>
      <c r="P2" s="49" t="s">
        <v>4</v>
      </c>
      <c r="Q2" s="50" t="s">
        <v>5</v>
      </c>
      <c r="R2" s="40"/>
      <c r="S2" s="59" t="s">
        <v>105</v>
      </c>
    </row>
    <row r="3" spans="1:22" ht="31.5" customHeight="1">
      <c r="A3" s="180" t="s">
        <v>13</v>
      </c>
      <c r="B3" s="185" t="s">
        <v>8</v>
      </c>
      <c r="C3" s="127">
        <v>50.88</v>
      </c>
      <c r="D3" s="200">
        <v>2</v>
      </c>
      <c r="E3" s="128">
        <v>17</v>
      </c>
      <c r="F3" s="83">
        <v>50.21</v>
      </c>
      <c r="G3" s="31">
        <v>1</v>
      </c>
      <c r="H3" s="94">
        <v>18</v>
      </c>
      <c r="I3" s="127">
        <v>49.71</v>
      </c>
      <c r="J3" s="30" t="s">
        <v>13</v>
      </c>
      <c r="K3" s="128">
        <v>18</v>
      </c>
      <c r="L3" s="83"/>
      <c r="M3" s="31"/>
      <c r="N3" s="94"/>
      <c r="O3" s="51">
        <v>49</v>
      </c>
      <c r="P3" s="374" t="s">
        <v>13</v>
      </c>
      <c r="Q3" s="52">
        <v>18</v>
      </c>
      <c r="R3" s="129">
        <f aca="true" t="shared" si="0" ref="R3:R8">N3+K3+H3+E3</f>
        <v>53</v>
      </c>
      <c r="S3" s="130">
        <f aca="true" t="shared" si="1" ref="S3:S8">R3-V3+Q3</f>
        <v>54</v>
      </c>
      <c r="V3" s="29">
        <f aca="true" t="shared" si="2" ref="V3:V8">MIN(E3,H3,K3)</f>
        <v>17</v>
      </c>
    </row>
    <row r="4" spans="1:22" ht="31.5" customHeight="1">
      <c r="A4" s="181" t="s">
        <v>7</v>
      </c>
      <c r="B4" s="185" t="s">
        <v>6</v>
      </c>
      <c r="C4" s="134">
        <v>51.42</v>
      </c>
      <c r="D4" s="139">
        <v>3</v>
      </c>
      <c r="E4" s="135">
        <v>16</v>
      </c>
      <c r="F4" s="136">
        <v>51.02</v>
      </c>
      <c r="G4" s="137">
        <v>3</v>
      </c>
      <c r="H4" s="138">
        <v>16</v>
      </c>
      <c r="I4" s="134">
        <v>0</v>
      </c>
      <c r="J4" s="139">
        <v>0</v>
      </c>
      <c r="K4" s="135">
        <v>1</v>
      </c>
      <c r="L4" s="136"/>
      <c r="M4" s="137"/>
      <c r="N4" s="138"/>
      <c r="O4" s="53">
        <v>49.37</v>
      </c>
      <c r="P4" s="375" t="s">
        <v>7</v>
      </c>
      <c r="Q4" s="55">
        <v>17</v>
      </c>
      <c r="R4" s="140">
        <f t="shared" si="0"/>
        <v>33</v>
      </c>
      <c r="S4" s="141">
        <f t="shared" si="1"/>
        <v>49</v>
      </c>
      <c r="V4" s="29">
        <f t="shared" si="2"/>
        <v>1</v>
      </c>
    </row>
    <row r="5" spans="1:22" ht="31.5" customHeight="1">
      <c r="A5" s="180" t="s">
        <v>9</v>
      </c>
      <c r="B5" s="185" t="s">
        <v>39</v>
      </c>
      <c r="C5" s="127">
        <v>59.24</v>
      </c>
      <c r="D5" s="30">
        <v>5</v>
      </c>
      <c r="E5" s="128">
        <v>14</v>
      </c>
      <c r="F5" s="83">
        <v>55.89</v>
      </c>
      <c r="G5" s="31">
        <v>6</v>
      </c>
      <c r="H5" s="94">
        <v>13</v>
      </c>
      <c r="I5" s="127">
        <v>50.77</v>
      </c>
      <c r="J5" s="30" t="s">
        <v>9</v>
      </c>
      <c r="K5" s="128">
        <v>16</v>
      </c>
      <c r="L5" s="83"/>
      <c r="M5" s="31"/>
      <c r="N5" s="94"/>
      <c r="O5" s="51">
        <v>50</v>
      </c>
      <c r="P5" s="374" t="s">
        <v>9</v>
      </c>
      <c r="Q5" s="52">
        <v>16</v>
      </c>
      <c r="R5" s="129">
        <f t="shared" si="0"/>
        <v>43</v>
      </c>
      <c r="S5" s="130">
        <f t="shared" si="1"/>
        <v>46</v>
      </c>
      <c r="V5" s="29">
        <f t="shared" si="2"/>
        <v>13</v>
      </c>
    </row>
    <row r="6" spans="1:22" ht="31.5" customHeight="1">
      <c r="A6" s="181" t="s">
        <v>14</v>
      </c>
      <c r="B6" s="185" t="s">
        <v>11</v>
      </c>
      <c r="C6" s="142">
        <v>54.63</v>
      </c>
      <c r="D6" s="200">
        <v>4</v>
      </c>
      <c r="E6" s="128">
        <v>15</v>
      </c>
      <c r="F6" s="143">
        <v>51.83</v>
      </c>
      <c r="G6" s="144">
        <v>4</v>
      </c>
      <c r="H6" s="145">
        <v>15</v>
      </c>
      <c r="I6" s="142">
        <v>53.8</v>
      </c>
      <c r="J6" s="30" t="s">
        <v>14</v>
      </c>
      <c r="K6" s="128">
        <v>15</v>
      </c>
      <c r="L6" s="143"/>
      <c r="M6" s="144"/>
      <c r="N6" s="145"/>
      <c r="O6" s="53">
        <v>53.59</v>
      </c>
      <c r="P6" s="374" t="s">
        <v>15</v>
      </c>
      <c r="Q6" s="52">
        <v>14</v>
      </c>
      <c r="R6" s="129">
        <f t="shared" si="0"/>
        <v>45</v>
      </c>
      <c r="S6" s="130">
        <f t="shared" si="1"/>
        <v>44</v>
      </c>
      <c r="V6" s="29">
        <f t="shared" si="2"/>
        <v>15</v>
      </c>
    </row>
    <row r="7" spans="1:22" ht="31.5" customHeight="1">
      <c r="A7" s="180" t="s">
        <v>15</v>
      </c>
      <c r="B7" s="185" t="s">
        <v>10</v>
      </c>
      <c r="C7" s="146">
        <v>50.39</v>
      </c>
      <c r="D7" s="139">
        <v>1</v>
      </c>
      <c r="E7" s="135">
        <v>18</v>
      </c>
      <c r="F7" s="85">
        <v>50.54</v>
      </c>
      <c r="G7" s="95">
        <v>2</v>
      </c>
      <c r="H7" s="96">
        <v>17</v>
      </c>
      <c r="I7" s="146">
        <v>50.37</v>
      </c>
      <c r="J7" s="139" t="s">
        <v>7</v>
      </c>
      <c r="K7" s="135">
        <v>17</v>
      </c>
      <c r="L7" s="85"/>
      <c r="M7" s="95"/>
      <c r="N7" s="96"/>
      <c r="O7" s="51">
        <v>0</v>
      </c>
      <c r="P7" s="54"/>
      <c r="Q7" s="55">
        <v>1</v>
      </c>
      <c r="R7" s="140">
        <f t="shared" si="0"/>
        <v>52</v>
      </c>
      <c r="S7" s="141">
        <f t="shared" si="1"/>
        <v>36</v>
      </c>
      <c r="V7" s="29">
        <f t="shared" si="2"/>
        <v>17</v>
      </c>
    </row>
    <row r="8" spans="1:22" ht="31.5" customHeight="1" thickBot="1">
      <c r="A8" s="182" t="s">
        <v>16</v>
      </c>
      <c r="B8" s="186" t="s">
        <v>12</v>
      </c>
      <c r="C8" s="161">
        <v>0</v>
      </c>
      <c r="D8" s="201">
        <v>0</v>
      </c>
      <c r="E8" s="162">
        <v>0</v>
      </c>
      <c r="F8" s="88">
        <v>54.92</v>
      </c>
      <c r="G8" s="97">
        <v>5</v>
      </c>
      <c r="H8" s="98">
        <v>14</v>
      </c>
      <c r="I8" s="161">
        <v>0</v>
      </c>
      <c r="J8" s="163">
        <v>0</v>
      </c>
      <c r="K8" s="162">
        <v>0</v>
      </c>
      <c r="L8" s="88"/>
      <c r="M8" s="97"/>
      <c r="N8" s="98"/>
      <c r="O8" s="168">
        <v>51.01</v>
      </c>
      <c r="P8" s="376" t="s">
        <v>14</v>
      </c>
      <c r="Q8" s="58">
        <v>15</v>
      </c>
      <c r="R8" s="183">
        <f t="shared" si="0"/>
        <v>14</v>
      </c>
      <c r="S8" s="184">
        <f t="shared" si="1"/>
        <v>29</v>
      </c>
      <c r="V8" s="29">
        <f t="shared" si="2"/>
        <v>0</v>
      </c>
    </row>
  </sheetData>
  <sheetProtection/>
  <mergeCells count="4">
    <mergeCell ref="B1:B2"/>
    <mergeCell ref="A1:A2"/>
    <mergeCell ref="C1:E1"/>
    <mergeCell ref="F1:H1"/>
  </mergeCells>
  <printOptions/>
  <pageMargins left="0.38" right="0.75" top="1.01" bottom="1" header="0.5" footer="0.5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5" width="10.7109375" style="0" customWidth="1"/>
    <col min="6" max="6" width="10.7109375" style="0" hidden="1" customWidth="1"/>
    <col min="7" max="8" width="10.7109375" style="0" customWidth="1"/>
    <col min="9" max="9" width="10.140625" style="0" bestFit="1" customWidth="1"/>
    <col min="10" max="10" width="14.28125" style="0" customWidth="1"/>
  </cols>
  <sheetData>
    <row r="1" spans="1:2" ht="18">
      <c r="A1" s="18"/>
      <c r="B1" s="18"/>
    </row>
    <row r="2" spans="1:2" ht="18">
      <c r="A2" s="18" t="s">
        <v>484</v>
      </c>
      <c r="B2" s="18"/>
    </row>
    <row r="4" spans="3:8" ht="12.75">
      <c r="C4" s="1"/>
      <c r="D4" s="1"/>
      <c r="E4" s="1"/>
      <c r="H4" s="2" t="s">
        <v>40</v>
      </c>
    </row>
    <row r="5" spans="1:8" ht="13.5" thickBot="1">
      <c r="A5" s="24"/>
      <c r="B5" s="24"/>
      <c r="C5" s="25" t="s">
        <v>252</v>
      </c>
      <c r="D5" s="6" t="s">
        <v>293</v>
      </c>
      <c r="E5" s="7" t="s">
        <v>367</v>
      </c>
      <c r="F5" s="9"/>
      <c r="G5" s="32" t="s">
        <v>103</v>
      </c>
      <c r="H5" s="8"/>
    </row>
    <row r="6" spans="1:8" ht="15.75" thickBot="1">
      <c r="A6" s="196" t="s">
        <v>13</v>
      </c>
      <c r="B6" s="197" t="s">
        <v>6</v>
      </c>
      <c r="C6" s="20">
        <v>439</v>
      </c>
      <c r="D6" s="10">
        <v>473</v>
      </c>
      <c r="E6" s="11">
        <v>483</v>
      </c>
      <c r="F6" s="12"/>
      <c r="G6" s="33">
        <v>461</v>
      </c>
      <c r="H6" s="13">
        <f aca="true" t="shared" si="0" ref="H6:H11">SUM(C6:G6)</f>
        <v>1856</v>
      </c>
    </row>
    <row r="7" spans="1:8" ht="15.75" thickBot="1">
      <c r="A7" s="198" t="s">
        <v>7</v>
      </c>
      <c r="B7" s="197" t="s">
        <v>11</v>
      </c>
      <c r="C7" s="20">
        <v>490</v>
      </c>
      <c r="D7" s="21">
        <v>452</v>
      </c>
      <c r="E7" s="15">
        <v>380</v>
      </c>
      <c r="F7" s="16"/>
      <c r="G7" s="34">
        <v>420</v>
      </c>
      <c r="H7" s="17">
        <f t="shared" si="0"/>
        <v>1742</v>
      </c>
    </row>
    <row r="8" spans="1:8" ht="15.75" thickBot="1">
      <c r="A8" s="196" t="s">
        <v>9</v>
      </c>
      <c r="B8" s="197" t="s">
        <v>8</v>
      </c>
      <c r="C8" s="20">
        <v>405</v>
      </c>
      <c r="D8" s="21">
        <v>452</v>
      </c>
      <c r="E8" s="11">
        <v>409</v>
      </c>
      <c r="F8" s="12"/>
      <c r="G8" s="33">
        <v>399</v>
      </c>
      <c r="H8" s="13">
        <f t="shared" si="0"/>
        <v>1665</v>
      </c>
    </row>
    <row r="9" spans="1:8" ht="15.75" thickBot="1">
      <c r="A9" s="196" t="s">
        <v>14</v>
      </c>
      <c r="B9" s="197" t="s">
        <v>39</v>
      </c>
      <c r="C9" s="20">
        <v>341</v>
      </c>
      <c r="D9" s="14">
        <v>300</v>
      </c>
      <c r="E9" s="15">
        <v>421</v>
      </c>
      <c r="F9" s="16"/>
      <c r="G9" s="34">
        <v>452</v>
      </c>
      <c r="H9" s="19">
        <f t="shared" si="0"/>
        <v>1514</v>
      </c>
    </row>
    <row r="10" spans="1:8" ht="15.75" thickBot="1">
      <c r="A10" s="198" t="s">
        <v>15</v>
      </c>
      <c r="B10" s="197" t="s">
        <v>10</v>
      </c>
      <c r="C10" s="20">
        <v>419</v>
      </c>
      <c r="D10" s="10">
        <v>345</v>
      </c>
      <c r="E10" s="11">
        <v>393</v>
      </c>
      <c r="F10" s="12"/>
      <c r="G10" s="33">
        <v>271</v>
      </c>
      <c r="H10" s="19">
        <f t="shared" si="0"/>
        <v>1428</v>
      </c>
    </row>
    <row r="11" spans="1:8" ht="15.75" customHeight="1" thickBot="1">
      <c r="A11" s="196" t="s">
        <v>16</v>
      </c>
      <c r="B11" s="197" t="s">
        <v>12</v>
      </c>
      <c r="C11" s="20">
        <v>283</v>
      </c>
      <c r="D11" s="21">
        <v>330</v>
      </c>
      <c r="E11" s="22">
        <v>29</v>
      </c>
      <c r="F11" s="23"/>
      <c r="G11" s="35">
        <v>339</v>
      </c>
      <c r="H11" s="19">
        <f t="shared" si="0"/>
        <v>981</v>
      </c>
    </row>
    <row r="12" ht="15.75" customHeight="1"/>
    <row r="13" ht="15.75" customHeight="1"/>
    <row r="14" ht="15.75" customHeight="1"/>
    <row r="15" ht="15.75" customHeight="1"/>
    <row r="16" ht="15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42"/>
  <sheetViews>
    <sheetView zoomScalePageLayoutView="0" workbookViewId="0" topLeftCell="A13">
      <selection activeCell="A25" sqref="A25"/>
    </sheetView>
  </sheetViews>
  <sheetFormatPr defaultColWidth="9.140625" defaultRowHeight="12.75"/>
  <cols>
    <col min="1" max="18" width="9.140625" style="204" customWidth="1"/>
    <col min="19" max="19" width="9.140625" style="205" customWidth="1"/>
    <col min="20" max="16384" width="9.140625" style="204" customWidth="1"/>
  </cols>
  <sheetData>
    <row r="2" spans="2:19" ht="15.75">
      <c r="B2" s="204" t="s">
        <v>67</v>
      </c>
      <c r="C2" s="204" t="s">
        <v>68</v>
      </c>
      <c r="D2" s="204" t="s">
        <v>106</v>
      </c>
      <c r="E2" s="204" t="s">
        <v>107</v>
      </c>
      <c r="F2" s="204" t="s">
        <v>108</v>
      </c>
      <c r="G2" s="204" t="s">
        <v>109</v>
      </c>
      <c r="H2" s="204" t="s">
        <v>292</v>
      </c>
      <c r="I2" s="204" t="s">
        <v>291</v>
      </c>
      <c r="J2" s="204" t="s">
        <v>290</v>
      </c>
      <c r="K2" s="204" t="s">
        <v>289</v>
      </c>
      <c r="L2" s="204" t="s">
        <v>288</v>
      </c>
      <c r="M2" s="204" t="s">
        <v>287</v>
      </c>
      <c r="N2" s="204" t="s">
        <v>286</v>
      </c>
      <c r="O2" s="204" t="s">
        <v>285</v>
      </c>
      <c r="P2" s="204" t="s">
        <v>284</v>
      </c>
      <c r="Q2" s="204" t="s">
        <v>283</v>
      </c>
      <c r="S2" s="205" t="s">
        <v>40</v>
      </c>
    </row>
    <row r="3" spans="1:20" ht="15.75">
      <c r="A3" s="213" t="s">
        <v>6</v>
      </c>
      <c r="B3" s="207">
        <v>13</v>
      </c>
      <c r="C3" s="206">
        <v>11</v>
      </c>
      <c r="D3" s="207">
        <v>18</v>
      </c>
      <c r="E3" s="206">
        <v>17</v>
      </c>
      <c r="F3" s="73">
        <v>8</v>
      </c>
      <c r="G3" s="206">
        <v>17</v>
      </c>
      <c r="H3" s="207">
        <v>12</v>
      </c>
      <c r="I3" s="206">
        <v>9</v>
      </c>
      <c r="J3" s="207">
        <v>11</v>
      </c>
      <c r="K3" s="206">
        <v>5</v>
      </c>
      <c r="L3" s="207">
        <v>18</v>
      </c>
      <c r="M3" s="206">
        <v>16</v>
      </c>
      <c r="N3" s="207">
        <v>10</v>
      </c>
      <c r="O3" s="206">
        <v>13</v>
      </c>
      <c r="P3" s="207">
        <v>14</v>
      </c>
      <c r="Q3" s="206">
        <v>16</v>
      </c>
      <c r="R3" s="213" t="s">
        <v>6</v>
      </c>
      <c r="S3" s="205">
        <f>SUM(B3:Q5)</f>
        <v>439</v>
      </c>
      <c r="T3" s="204">
        <v>439</v>
      </c>
    </row>
    <row r="4" spans="2:15" ht="15.75">
      <c r="B4" s="209">
        <v>10</v>
      </c>
      <c r="C4" s="208">
        <v>10</v>
      </c>
      <c r="D4" s="209">
        <v>9</v>
      </c>
      <c r="E4" s="208">
        <v>16</v>
      </c>
      <c r="F4" s="76">
        <v>9</v>
      </c>
      <c r="G4" s="208">
        <v>12</v>
      </c>
      <c r="H4" s="209">
        <v>10</v>
      </c>
      <c r="I4" s="208">
        <v>8</v>
      </c>
      <c r="J4" s="209">
        <v>7</v>
      </c>
      <c r="K4" s="208">
        <v>8</v>
      </c>
      <c r="L4" s="209">
        <v>17</v>
      </c>
      <c r="M4" s="208">
        <v>10</v>
      </c>
      <c r="N4" s="209">
        <v>9</v>
      </c>
      <c r="O4" s="208">
        <v>13</v>
      </c>
    </row>
    <row r="5" spans="2:15" ht="15.75">
      <c r="B5" s="207">
        <v>5</v>
      </c>
      <c r="D5" s="207">
        <v>6</v>
      </c>
      <c r="E5" s="206">
        <v>6</v>
      </c>
      <c r="F5" s="73">
        <v>13</v>
      </c>
      <c r="G5" s="206">
        <v>7</v>
      </c>
      <c r="H5" s="207">
        <v>9</v>
      </c>
      <c r="I5" s="206">
        <v>2</v>
      </c>
      <c r="K5" s="206">
        <v>18</v>
      </c>
      <c r="M5" s="206">
        <v>8</v>
      </c>
      <c r="O5" s="206">
        <v>9</v>
      </c>
    </row>
    <row r="6" spans="1:20" ht="15.75">
      <c r="A6" s="210" t="s">
        <v>12</v>
      </c>
      <c r="B6" s="207">
        <v>18</v>
      </c>
      <c r="D6" s="207">
        <v>17</v>
      </c>
      <c r="E6" s="206">
        <v>8</v>
      </c>
      <c r="F6" s="73">
        <v>5</v>
      </c>
      <c r="G6" s="206">
        <v>15</v>
      </c>
      <c r="H6" s="207">
        <v>16</v>
      </c>
      <c r="I6" s="206">
        <v>17</v>
      </c>
      <c r="J6" s="207">
        <v>18</v>
      </c>
      <c r="K6" s="206">
        <v>6</v>
      </c>
      <c r="L6" s="207">
        <v>16</v>
      </c>
      <c r="N6" s="207">
        <v>8</v>
      </c>
      <c r="P6" s="209">
        <v>17</v>
      </c>
      <c r="R6" s="210" t="s">
        <v>12</v>
      </c>
      <c r="S6" s="205">
        <f>SUM(B6:Q8)</f>
        <v>309</v>
      </c>
      <c r="T6" s="204">
        <v>283</v>
      </c>
    </row>
    <row r="7" spans="2:14" ht="15.75">
      <c r="B7" s="209">
        <v>16</v>
      </c>
      <c r="D7" s="209">
        <v>16</v>
      </c>
      <c r="F7" s="76">
        <v>14</v>
      </c>
      <c r="G7" s="208">
        <v>6</v>
      </c>
      <c r="H7" s="209">
        <v>8</v>
      </c>
      <c r="I7" s="208">
        <v>16</v>
      </c>
      <c r="J7" s="207">
        <v>14</v>
      </c>
      <c r="K7" s="208">
        <v>9</v>
      </c>
      <c r="L7" s="207">
        <v>11</v>
      </c>
      <c r="N7" s="207">
        <v>1</v>
      </c>
    </row>
    <row r="8" spans="2:14" ht="15.75">
      <c r="B8" s="207">
        <v>7</v>
      </c>
      <c r="F8" s="76">
        <v>7</v>
      </c>
      <c r="H8" s="207">
        <v>6</v>
      </c>
      <c r="I8" s="206">
        <v>7</v>
      </c>
      <c r="J8" s="209">
        <v>9</v>
      </c>
      <c r="N8" s="209">
        <v>1</v>
      </c>
    </row>
    <row r="9" spans="1:20" ht="15.75">
      <c r="A9" s="213" t="s">
        <v>10</v>
      </c>
      <c r="B9" s="207">
        <v>17</v>
      </c>
      <c r="C9" s="206">
        <v>18</v>
      </c>
      <c r="D9" s="207">
        <v>13</v>
      </c>
      <c r="E9" s="208">
        <v>15</v>
      </c>
      <c r="F9" s="73">
        <v>6</v>
      </c>
      <c r="G9" s="206">
        <v>18</v>
      </c>
      <c r="H9" s="207">
        <v>18</v>
      </c>
      <c r="I9" s="206">
        <v>14</v>
      </c>
      <c r="J9" s="207">
        <v>16</v>
      </c>
      <c r="K9" s="206">
        <v>7</v>
      </c>
      <c r="M9" s="206">
        <v>9</v>
      </c>
      <c r="N9" s="207">
        <v>13</v>
      </c>
      <c r="P9" s="207">
        <v>16</v>
      </c>
      <c r="Q9" s="206">
        <v>18</v>
      </c>
      <c r="R9" s="213" t="s">
        <v>10</v>
      </c>
      <c r="S9" s="205">
        <f>SUM(B9:Q11)</f>
        <v>419</v>
      </c>
      <c r="T9" s="204">
        <v>419</v>
      </c>
    </row>
    <row r="10" spans="2:14" ht="15.75">
      <c r="B10" s="209">
        <v>14</v>
      </c>
      <c r="C10" s="206">
        <v>14</v>
      </c>
      <c r="D10" s="207">
        <v>10</v>
      </c>
      <c r="E10" s="206">
        <v>13</v>
      </c>
      <c r="F10" s="73">
        <v>17</v>
      </c>
      <c r="G10" s="206">
        <v>10</v>
      </c>
      <c r="H10" s="209">
        <v>13</v>
      </c>
      <c r="I10" s="208">
        <v>13</v>
      </c>
      <c r="J10" s="207">
        <v>15</v>
      </c>
      <c r="K10" s="206">
        <v>11</v>
      </c>
      <c r="M10" s="208">
        <v>1</v>
      </c>
      <c r="N10" s="207">
        <v>12</v>
      </c>
    </row>
    <row r="11" spans="2:11" ht="15.75">
      <c r="B11" s="207">
        <v>15</v>
      </c>
      <c r="F11" s="76">
        <v>18</v>
      </c>
      <c r="G11" s="208">
        <v>9</v>
      </c>
      <c r="I11" s="206">
        <v>12</v>
      </c>
      <c r="J11" s="209">
        <v>8</v>
      </c>
      <c r="K11" s="208">
        <v>16</v>
      </c>
    </row>
    <row r="12" spans="1:20" ht="15.75">
      <c r="A12" s="210" t="s">
        <v>11</v>
      </c>
      <c r="B12" s="207">
        <v>8</v>
      </c>
      <c r="C12" s="208">
        <v>17</v>
      </c>
      <c r="D12" s="209">
        <v>15</v>
      </c>
      <c r="E12" s="206">
        <v>12</v>
      </c>
      <c r="F12" s="73">
        <v>16</v>
      </c>
      <c r="G12" s="206">
        <v>13</v>
      </c>
      <c r="H12" s="207">
        <v>17</v>
      </c>
      <c r="I12" s="206">
        <v>18</v>
      </c>
      <c r="J12" s="207">
        <v>17</v>
      </c>
      <c r="K12" s="206">
        <v>13</v>
      </c>
      <c r="L12" s="209">
        <v>13</v>
      </c>
      <c r="M12" s="206">
        <v>14</v>
      </c>
      <c r="N12" s="209">
        <v>12</v>
      </c>
      <c r="O12" s="206">
        <v>18</v>
      </c>
      <c r="P12" s="207">
        <v>18</v>
      </c>
      <c r="Q12" s="206">
        <v>15</v>
      </c>
      <c r="R12" s="210" t="s">
        <v>11</v>
      </c>
      <c r="S12" s="205">
        <f>SUM(B12:Q14)</f>
        <v>490</v>
      </c>
      <c r="T12" s="204">
        <v>490</v>
      </c>
    </row>
    <row r="13" spans="2:15" ht="15.75">
      <c r="B13" s="209">
        <v>6</v>
      </c>
      <c r="C13" s="206">
        <v>13</v>
      </c>
      <c r="D13" s="207">
        <v>11</v>
      </c>
      <c r="E13" s="208">
        <v>11</v>
      </c>
      <c r="F13" s="73">
        <v>12</v>
      </c>
      <c r="G13" s="206">
        <v>11</v>
      </c>
      <c r="H13" s="207">
        <v>11</v>
      </c>
      <c r="I13" s="208">
        <v>15</v>
      </c>
      <c r="J13" s="207">
        <v>12</v>
      </c>
      <c r="K13" s="206">
        <v>17</v>
      </c>
      <c r="L13" s="207">
        <v>9</v>
      </c>
      <c r="M13" s="206">
        <v>12</v>
      </c>
      <c r="N13" s="207">
        <v>7</v>
      </c>
      <c r="O13" s="208">
        <v>17</v>
      </c>
    </row>
    <row r="14" spans="2:15" ht="15.75">
      <c r="B14" s="207">
        <v>11</v>
      </c>
      <c r="C14" s="206">
        <v>8</v>
      </c>
      <c r="D14" s="207">
        <v>7</v>
      </c>
      <c r="F14" s="76">
        <v>11</v>
      </c>
      <c r="G14" s="208">
        <v>8</v>
      </c>
      <c r="H14" s="209">
        <v>5</v>
      </c>
      <c r="I14" s="206">
        <v>3</v>
      </c>
      <c r="J14" s="209">
        <v>6</v>
      </c>
      <c r="M14" s="208">
        <v>11</v>
      </c>
      <c r="N14" s="207">
        <v>7</v>
      </c>
      <c r="O14" s="206">
        <v>13</v>
      </c>
    </row>
    <row r="15" spans="1:20" ht="15.75">
      <c r="A15" s="213" t="s">
        <v>8</v>
      </c>
      <c r="B15" s="207">
        <v>4</v>
      </c>
      <c r="C15" s="208">
        <v>16</v>
      </c>
      <c r="D15" s="209">
        <v>14</v>
      </c>
      <c r="E15" s="206">
        <v>18</v>
      </c>
      <c r="F15" s="73">
        <v>15</v>
      </c>
      <c r="H15" s="207">
        <v>15</v>
      </c>
      <c r="I15" s="206">
        <v>11</v>
      </c>
      <c r="J15" s="207">
        <v>4</v>
      </c>
      <c r="K15" s="208">
        <v>10</v>
      </c>
      <c r="L15" s="207">
        <v>12</v>
      </c>
      <c r="M15" s="206">
        <v>18</v>
      </c>
      <c r="N15" s="209">
        <v>18</v>
      </c>
      <c r="O15" s="206">
        <v>14</v>
      </c>
      <c r="P15" s="209">
        <v>15</v>
      </c>
      <c r="Q15" s="208">
        <v>17</v>
      </c>
      <c r="R15" s="213" t="s">
        <v>8</v>
      </c>
      <c r="S15" s="205">
        <f>SUM(B15:Q17)</f>
        <v>405</v>
      </c>
      <c r="T15" s="204">
        <v>405</v>
      </c>
    </row>
    <row r="16" spans="2:14" ht="15.75">
      <c r="B16" s="209">
        <v>3</v>
      </c>
      <c r="C16" s="206">
        <v>15</v>
      </c>
      <c r="D16" s="207">
        <v>5</v>
      </c>
      <c r="E16" s="206">
        <v>14</v>
      </c>
      <c r="F16" s="73">
        <v>10</v>
      </c>
      <c r="H16" s="207">
        <v>14</v>
      </c>
      <c r="I16" s="208">
        <v>10</v>
      </c>
      <c r="J16" s="207">
        <v>3</v>
      </c>
      <c r="K16" s="206">
        <v>12</v>
      </c>
      <c r="L16" s="209">
        <v>1</v>
      </c>
      <c r="M16" s="206">
        <v>17</v>
      </c>
      <c r="N16" s="207">
        <v>17</v>
      </c>
    </row>
    <row r="17" spans="2:14" ht="15.75">
      <c r="B17" s="207">
        <v>12</v>
      </c>
      <c r="C17" s="206">
        <v>12</v>
      </c>
      <c r="E17" s="208">
        <v>7</v>
      </c>
      <c r="I17" s="206">
        <v>5</v>
      </c>
      <c r="K17" s="206">
        <v>15</v>
      </c>
      <c r="L17" s="207">
        <v>1</v>
      </c>
      <c r="M17" s="208">
        <v>15</v>
      </c>
      <c r="N17" s="207">
        <v>16</v>
      </c>
    </row>
    <row r="18" spans="1:20" ht="16.5" thickBot="1">
      <c r="A18" s="210" t="s">
        <v>29</v>
      </c>
      <c r="B18" s="207">
        <v>9</v>
      </c>
      <c r="C18" s="208">
        <v>9</v>
      </c>
      <c r="D18" s="207">
        <v>12</v>
      </c>
      <c r="E18" s="206">
        <v>10</v>
      </c>
      <c r="F18" s="207"/>
      <c r="G18" s="206">
        <v>16</v>
      </c>
      <c r="H18" s="209">
        <v>7</v>
      </c>
      <c r="I18" s="206">
        <v>6</v>
      </c>
      <c r="J18" s="209">
        <v>13</v>
      </c>
      <c r="K18" s="208">
        <v>14</v>
      </c>
      <c r="L18" s="207">
        <v>15</v>
      </c>
      <c r="M18" s="206">
        <v>13</v>
      </c>
      <c r="N18" s="209">
        <v>15</v>
      </c>
      <c r="O18" s="208">
        <v>16</v>
      </c>
      <c r="P18" s="212">
        <v>13</v>
      </c>
      <c r="Q18" s="211">
        <v>14</v>
      </c>
      <c r="R18" s="210" t="s">
        <v>29</v>
      </c>
      <c r="S18" s="205">
        <f>SUM(B18:Q20)</f>
        <v>315</v>
      </c>
      <c r="T18" s="204">
        <v>341</v>
      </c>
    </row>
    <row r="19" spans="2:15" ht="15.75">
      <c r="B19" s="207">
        <v>2</v>
      </c>
      <c r="C19" s="206">
        <v>7</v>
      </c>
      <c r="D19" s="209">
        <v>8</v>
      </c>
      <c r="E19" s="208">
        <v>9</v>
      </c>
      <c r="F19" s="207"/>
      <c r="G19" s="206">
        <v>14</v>
      </c>
      <c r="I19" s="208">
        <v>4</v>
      </c>
      <c r="J19" s="207">
        <v>10</v>
      </c>
      <c r="L19" s="209">
        <v>14</v>
      </c>
      <c r="M19" s="206">
        <v>1</v>
      </c>
      <c r="N19" s="207">
        <v>14</v>
      </c>
      <c r="O19" s="206">
        <v>15</v>
      </c>
    </row>
    <row r="20" spans="4:15" ht="15.75">
      <c r="D20" s="207">
        <v>4</v>
      </c>
      <c r="F20" s="209"/>
      <c r="G20" s="208">
        <v>5</v>
      </c>
      <c r="I20" s="206">
        <v>1</v>
      </c>
      <c r="J20" s="207">
        <v>5</v>
      </c>
      <c r="L20" s="207">
        <v>10</v>
      </c>
      <c r="O20" s="206">
        <v>10</v>
      </c>
    </row>
    <row r="25" spans="13:16" ht="15.75">
      <c r="M25"/>
      <c r="N25"/>
      <c r="O25"/>
      <c r="P25"/>
    </row>
    <row r="26" spans="13:16" ht="15.75">
      <c r="M26"/>
      <c r="N26"/>
      <c r="O26"/>
      <c r="P26"/>
    </row>
    <row r="27" spans="13:16" ht="15.75">
      <c r="M27"/>
      <c r="N27"/>
      <c r="O27"/>
      <c r="P27"/>
    </row>
    <row r="28" spans="13:16" ht="15.75">
      <c r="M28"/>
      <c r="N28"/>
      <c r="O28"/>
      <c r="P28"/>
    </row>
    <row r="29" spans="13:16" ht="15.75">
      <c r="M29"/>
      <c r="N29"/>
      <c r="O29"/>
      <c r="P29"/>
    </row>
    <row r="30" spans="13:16" ht="15.75">
      <c r="M30"/>
      <c r="N30"/>
      <c r="O30"/>
      <c r="P30"/>
    </row>
    <row r="31" spans="13:16" ht="15.75">
      <c r="M31"/>
      <c r="N31"/>
      <c r="O31"/>
      <c r="P31"/>
    </row>
    <row r="32" spans="13:16" ht="15.75">
      <c r="M32"/>
      <c r="N32"/>
      <c r="O32"/>
      <c r="P32"/>
    </row>
    <row r="33" spans="13:19" ht="14.25">
      <c r="M33"/>
      <c r="N33"/>
      <c r="O33"/>
      <c r="P33"/>
      <c r="S33" s="204"/>
    </row>
    <row r="34" spans="13:19" ht="14.25">
      <c r="M34"/>
      <c r="N34"/>
      <c r="O34"/>
      <c r="P34"/>
      <c r="S34" s="204"/>
    </row>
    <row r="35" spans="13:19" ht="14.25">
      <c r="M35"/>
      <c r="N35"/>
      <c r="O35"/>
      <c r="P35"/>
      <c r="S35" s="204"/>
    </row>
    <row r="36" spans="13:19" ht="14.25">
      <c r="M36"/>
      <c r="N36"/>
      <c r="O36"/>
      <c r="P36"/>
      <c r="S36" s="204"/>
    </row>
    <row r="37" spans="13:19" ht="14.25">
      <c r="M37"/>
      <c r="N37"/>
      <c r="O37"/>
      <c r="P37"/>
      <c r="S37" s="204"/>
    </row>
    <row r="38" spans="13:19" ht="14.25">
      <c r="M38"/>
      <c r="N38"/>
      <c r="O38"/>
      <c r="P38"/>
      <c r="S38" s="204"/>
    </row>
    <row r="39" ht="14.25">
      <c r="S39" s="204"/>
    </row>
    <row r="40" ht="14.25">
      <c r="S40" s="204"/>
    </row>
    <row r="41" ht="14.25">
      <c r="S41" s="204"/>
    </row>
    <row r="42" ht="14.25">
      <c r="S42" s="204"/>
    </row>
  </sheetData>
  <sheetProtection/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G1">
      <selection activeCell="R3" sqref="R3:T18"/>
    </sheetView>
  </sheetViews>
  <sheetFormatPr defaultColWidth="9.140625" defaultRowHeight="12.75"/>
  <cols>
    <col min="1" max="18" width="9.140625" style="204" customWidth="1"/>
    <col min="19" max="19" width="9.140625" style="205" customWidth="1"/>
    <col min="20" max="16384" width="9.140625" style="204" customWidth="1"/>
  </cols>
  <sheetData>
    <row r="2" spans="2:19" s="214" customFormat="1" ht="42.75">
      <c r="B2" s="215" t="s">
        <v>67</v>
      </c>
      <c r="C2" s="215" t="s">
        <v>68</v>
      </c>
      <c r="D2" s="215" t="s">
        <v>106</v>
      </c>
      <c r="E2" s="215" t="s">
        <v>107</v>
      </c>
      <c r="F2" s="215" t="s">
        <v>108</v>
      </c>
      <c r="G2" s="215" t="s">
        <v>109</v>
      </c>
      <c r="H2" s="215" t="s">
        <v>292</v>
      </c>
      <c r="I2" s="215" t="s">
        <v>291</v>
      </c>
      <c r="J2" s="215" t="s">
        <v>290</v>
      </c>
      <c r="K2" s="215" t="s">
        <v>289</v>
      </c>
      <c r="L2" s="215" t="s">
        <v>288</v>
      </c>
      <c r="M2" s="215" t="s">
        <v>287</v>
      </c>
      <c r="N2" s="215" t="s">
        <v>286</v>
      </c>
      <c r="O2" s="215" t="s">
        <v>285</v>
      </c>
      <c r="P2" s="215" t="s">
        <v>284</v>
      </c>
      <c r="Q2" s="215" t="s">
        <v>283</v>
      </c>
      <c r="S2" s="216" t="s">
        <v>40</v>
      </c>
    </row>
    <row r="3" spans="1:20" ht="15.75">
      <c r="A3" s="213" t="s">
        <v>6</v>
      </c>
      <c r="B3" s="84">
        <v>15</v>
      </c>
      <c r="C3" s="94">
        <v>17</v>
      </c>
      <c r="D3" s="84">
        <v>17</v>
      </c>
      <c r="E3" s="94">
        <v>17</v>
      </c>
      <c r="F3" s="84">
        <v>15</v>
      </c>
      <c r="G3" s="94">
        <v>18</v>
      </c>
      <c r="H3" s="84">
        <v>16</v>
      </c>
      <c r="I3" s="94">
        <v>5</v>
      </c>
      <c r="J3" s="84">
        <v>13</v>
      </c>
      <c r="K3" s="94">
        <v>17</v>
      </c>
      <c r="L3" s="84">
        <v>18</v>
      </c>
      <c r="M3" s="94">
        <v>18</v>
      </c>
      <c r="N3" s="84">
        <v>16</v>
      </c>
      <c r="O3" s="94">
        <v>16</v>
      </c>
      <c r="P3" s="87">
        <v>15</v>
      </c>
      <c r="Q3" s="94">
        <v>16</v>
      </c>
      <c r="R3" s="213" t="s">
        <v>6</v>
      </c>
      <c r="S3" s="205">
        <f>SUM(B3:Q5)</f>
        <v>473</v>
      </c>
      <c r="T3" s="204">
        <v>473</v>
      </c>
    </row>
    <row r="4" spans="2:17" ht="15.75">
      <c r="B4" s="87">
        <v>11</v>
      </c>
      <c r="C4" s="138">
        <v>10</v>
      </c>
      <c r="D4" s="87">
        <v>5</v>
      </c>
      <c r="E4" s="138">
        <v>9</v>
      </c>
      <c r="F4" s="87">
        <v>12</v>
      </c>
      <c r="G4" s="138">
        <v>13</v>
      </c>
      <c r="H4" s="87">
        <v>12</v>
      </c>
      <c r="I4" s="138">
        <v>7</v>
      </c>
      <c r="J4" s="87">
        <v>3</v>
      </c>
      <c r="K4" s="138">
        <v>12</v>
      </c>
      <c r="L4" s="87">
        <v>17</v>
      </c>
      <c r="M4" s="138">
        <v>12</v>
      </c>
      <c r="N4" s="87">
        <v>14</v>
      </c>
      <c r="O4" s="138">
        <v>12</v>
      </c>
      <c r="Q4"/>
    </row>
    <row r="5" spans="2:17" ht="15.75">
      <c r="B5" s="84">
        <v>8</v>
      </c>
      <c r="C5" s="94">
        <v>9</v>
      </c>
      <c r="D5" s="84">
        <v>3</v>
      </c>
      <c r="F5" s="84">
        <v>8</v>
      </c>
      <c r="G5" s="94">
        <v>10</v>
      </c>
      <c r="H5" s="84">
        <v>7</v>
      </c>
      <c r="I5" s="94">
        <v>10</v>
      </c>
      <c r="J5" s="84">
        <v>2</v>
      </c>
      <c r="K5" s="94">
        <v>9</v>
      </c>
      <c r="L5" s="84">
        <v>1</v>
      </c>
      <c r="M5" s="94">
        <v>1</v>
      </c>
      <c r="O5" s="94">
        <v>7</v>
      </c>
      <c r="Q5"/>
    </row>
    <row r="6" spans="1:20" ht="16.5" thickBot="1">
      <c r="A6" s="210" t="s">
        <v>12</v>
      </c>
      <c r="B6" s="87">
        <v>17</v>
      </c>
      <c r="C6" s="94">
        <v>4</v>
      </c>
      <c r="D6" s="84">
        <v>16</v>
      </c>
      <c r="E6" s="94">
        <v>8</v>
      </c>
      <c r="F6" s="84">
        <v>18</v>
      </c>
      <c r="G6" s="94">
        <v>16</v>
      </c>
      <c r="H6" s="84">
        <v>8</v>
      </c>
      <c r="I6" s="94">
        <v>1</v>
      </c>
      <c r="J6" s="84">
        <v>16</v>
      </c>
      <c r="K6" s="138">
        <v>10</v>
      </c>
      <c r="L6" s="87">
        <v>15</v>
      </c>
      <c r="M6" s="94">
        <v>8</v>
      </c>
      <c r="N6" s="84">
        <v>9</v>
      </c>
      <c r="O6" s="94">
        <v>15</v>
      </c>
      <c r="P6" s="87">
        <v>17</v>
      </c>
      <c r="Q6" s="98">
        <v>14</v>
      </c>
      <c r="R6" s="210" t="s">
        <v>12</v>
      </c>
      <c r="S6" s="205">
        <f>SUM(B6:Q8)</f>
        <v>330</v>
      </c>
      <c r="T6" s="204">
        <v>330</v>
      </c>
    </row>
    <row r="7" spans="3:17" ht="15.75">
      <c r="C7" s="138">
        <v>3</v>
      </c>
      <c r="D7" s="87">
        <v>13</v>
      </c>
      <c r="E7" s="94">
        <v>6</v>
      </c>
      <c r="F7" s="87">
        <v>9</v>
      </c>
      <c r="G7" s="138">
        <v>12</v>
      </c>
      <c r="H7" s="87">
        <v>6</v>
      </c>
      <c r="I7" s="138">
        <v>3</v>
      </c>
      <c r="J7" s="87">
        <v>14</v>
      </c>
      <c r="K7" s="94">
        <v>8</v>
      </c>
      <c r="L7" s="84">
        <v>0</v>
      </c>
      <c r="O7" s="138">
        <v>13</v>
      </c>
      <c r="Q7"/>
    </row>
    <row r="8" spans="7:17" ht="15.75">
      <c r="G8" s="94">
        <v>9</v>
      </c>
      <c r="I8" s="94">
        <v>16</v>
      </c>
      <c r="J8" s="84">
        <v>7</v>
      </c>
      <c r="K8" s="94">
        <v>7</v>
      </c>
      <c r="O8" s="94">
        <v>12</v>
      </c>
      <c r="Q8"/>
    </row>
    <row r="9" spans="1:20" ht="15.75">
      <c r="A9" s="213" t="s">
        <v>10</v>
      </c>
      <c r="B9" s="84">
        <v>16</v>
      </c>
      <c r="C9" s="94">
        <v>16</v>
      </c>
      <c r="D9" s="84">
        <v>10</v>
      </c>
      <c r="E9" s="138">
        <v>15</v>
      </c>
      <c r="F9" s="84">
        <v>17</v>
      </c>
      <c r="G9" s="94">
        <v>11</v>
      </c>
      <c r="H9" s="84">
        <v>18</v>
      </c>
      <c r="I9" s="94">
        <v>9</v>
      </c>
      <c r="J9" s="84">
        <v>17</v>
      </c>
      <c r="K9" s="138">
        <v>15</v>
      </c>
      <c r="L9" s="84">
        <v>0</v>
      </c>
      <c r="M9" s="138">
        <v>15</v>
      </c>
      <c r="N9" s="84">
        <v>16</v>
      </c>
      <c r="P9" s="84">
        <v>16</v>
      </c>
      <c r="Q9" s="94">
        <v>17</v>
      </c>
      <c r="R9" s="213" t="s">
        <v>10</v>
      </c>
      <c r="S9" s="205">
        <f>SUM(B9:Q11)</f>
        <v>345</v>
      </c>
      <c r="T9" s="204">
        <v>345</v>
      </c>
    </row>
    <row r="10" spans="2:17" ht="15.75">
      <c r="B10" s="84">
        <v>13</v>
      </c>
      <c r="C10" s="94">
        <v>14</v>
      </c>
      <c r="D10" s="84">
        <v>6</v>
      </c>
      <c r="H10" s="84">
        <v>9</v>
      </c>
      <c r="I10" s="138">
        <v>12</v>
      </c>
      <c r="J10" s="87">
        <v>15</v>
      </c>
      <c r="L10" s="87">
        <v>0</v>
      </c>
      <c r="M10" s="94">
        <v>14</v>
      </c>
      <c r="P10"/>
      <c r="Q10"/>
    </row>
    <row r="11" spans="2:17" ht="15.75">
      <c r="B11" s="87">
        <v>12</v>
      </c>
      <c r="C11" s="138">
        <v>5</v>
      </c>
      <c r="I11" s="94">
        <v>17</v>
      </c>
      <c r="J11" s="84">
        <v>9</v>
      </c>
      <c r="M11" s="94">
        <v>11</v>
      </c>
      <c r="P11"/>
      <c r="Q11"/>
    </row>
    <row r="12" spans="1:20" ht="15.75">
      <c r="A12" s="210" t="s">
        <v>11</v>
      </c>
      <c r="B12" s="84">
        <v>18</v>
      </c>
      <c r="C12" s="94">
        <v>18</v>
      </c>
      <c r="D12" s="87">
        <v>18</v>
      </c>
      <c r="E12" s="94">
        <v>16</v>
      </c>
      <c r="F12" s="84">
        <v>16</v>
      </c>
      <c r="G12" s="138">
        <v>15</v>
      </c>
      <c r="H12" s="87">
        <v>17</v>
      </c>
      <c r="I12" s="94">
        <v>11</v>
      </c>
      <c r="J12" s="84">
        <v>18</v>
      </c>
      <c r="K12" s="94">
        <v>18</v>
      </c>
      <c r="L12" s="84">
        <v>13</v>
      </c>
      <c r="M12" s="94">
        <v>1</v>
      </c>
      <c r="N12" s="87">
        <v>14</v>
      </c>
      <c r="O12" s="94">
        <v>18</v>
      </c>
      <c r="P12" s="84">
        <v>18</v>
      </c>
      <c r="Q12" s="145">
        <v>15</v>
      </c>
      <c r="R12" s="210" t="s">
        <v>11</v>
      </c>
      <c r="S12" s="205">
        <f>SUM(B12:Q14)</f>
        <v>452</v>
      </c>
      <c r="T12" s="204">
        <v>452</v>
      </c>
    </row>
    <row r="13" spans="2:17" ht="15.75">
      <c r="B13" s="84">
        <v>14</v>
      </c>
      <c r="C13" s="94">
        <v>8</v>
      </c>
      <c r="D13" s="84">
        <v>8</v>
      </c>
      <c r="E13" s="94">
        <v>12</v>
      </c>
      <c r="F13" s="87">
        <v>11</v>
      </c>
      <c r="H13" s="84">
        <v>14</v>
      </c>
      <c r="I13" s="138">
        <v>13</v>
      </c>
      <c r="J13" s="87">
        <v>12</v>
      </c>
      <c r="K13" s="94">
        <v>14</v>
      </c>
      <c r="L13" s="84">
        <v>10</v>
      </c>
      <c r="M13" s="94">
        <v>1</v>
      </c>
      <c r="N13" s="84">
        <v>9</v>
      </c>
      <c r="O13" s="138">
        <v>0</v>
      </c>
      <c r="P13"/>
      <c r="Q13"/>
    </row>
    <row r="14" spans="2:17" ht="15.75">
      <c r="B14" s="87">
        <v>3</v>
      </c>
      <c r="C14" s="138">
        <v>0</v>
      </c>
      <c r="D14" s="84">
        <v>7</v>
      </c>
      <c r="E14" s="138">
        <v>11</v>
      </c>
      <c r="F14" s="84">
        <v>10</v>
      </c>
      <c r="H14" s="84">
        <v>10</v>
      </c>
      <c r="I14" s="94">
        <v>18</v>
      </c>
      <c r="J14" s="84">
        <v>8</v>
      </c>
      <c r="N14" s="84">
        <v>7</v>
      </c>
      <c r="O14" s="94">
        <v>8</v>
      </c>
      <c r="P14"/>
      <c r="Q14"/>
    </row>
    <row r="15" spans="1:20" ht="15.75">
      <c r="A15" s="213" t="s">
        <v>8</v>
      </c>
      <c r="B15" s="84">
        <v>7</v>
      </c>
      <c r="C15" s="138">
        <v>15</v>
      </c>
      <c r="D15" s="87">
        <v>15</v>
      </c>
      <c r="E15" s="94">
        <v>18</v>
      </c>
      <c r="F15" s="84">
        <v>14</v>
      </c>
      <c r="G15" s="94">
        <v>17</v>
      </c>
      <c r="H15" s="87">
        <v>15</v>
      </c>
      <c r="I15" s="94">
        <v>6</v>
      </c>
      <c r="J15" s="84">
        <v>10</v>
      </c>
      <c r="K15" s="138">
        <v>16</v>
      </c>
      <c r="L15" s="87">
        <v>14</v>
      </c>
      <c r="M15" s="138">
        <v>17</v>
      </c>
      <c r="N15" s="87">
        <v>18</v>
      </c>
      <c r="O15" s="94">
        <v>17</v>
      </c>
      <c r="P15" s="84">
        <v>14</v>
      </c>
      <c r="Q15" s="138">
        <v>18</v>
      </c>
      <c r="R15" s="213" t="s">
        <v>8</v>
      </c>
      <c r="S15" s="205">
        <f>SUM(B15:Q17)</f>
        <v>452</v>
      </c>
      <c r="T15" s="204">
        <v>452</v>
      </c>
    </row>
    <row r="16" spans="2:17" ht="15.75">
      <c r="B16" s="84">
        <v>6</v>
      </c>
      <c r="C16" s="94">
        <v>13</v>
      </c>
      <c r="D16" s="84">
        <v>14</v>
      </c>
      <c r="E16" s="94">
        <v>14</v>
      </c>
      <c r="F16" s="87">
        <v>13</v>
      </c>
      <c r="H16" s="84">
        <v>13</v>
      </c>
      <c r="I16" s="138">
        <v>8</v>
      </c>
      <c r="J16" s="87">
        <v>0</v>
      </c>
      <c r="K16" s="94">
        <v>11</v>
      </c>
      <c r="L16" s="84">
        <v>12</v>
      </c>
      <c r="M16" s="94">
        <v>16</v>
      </c>
      <c r="N16" s="84">
        <v>17</v>
      </c>
      <c r="O16" s="138">
        <v>9</v>
      </c>
      <c r="P16"/>
      <c r="Q16"/>
    </row>
    <row r="17" spans="3:17" ht="15.75">
      <c r="C17" s="94">
        <v>7</v>
      </c>
      <c r="D17" s="84">
        <v>12</v>
      </c>
      <c r="E17" s="138">
        <v>13</v>
      </c>
      <c r="F17"/>
      <c r="G17"/>
      <c r="I17" s="94">
        <v>15</v>
      </c>
      <c r="J17" s="84">
        <v>1</v>
      </c>
      <c r="M17" s="94">
        <v>13</v>
      </c>
      <c r="N17" s="84">
        <v>14</v>
      </c>
      <c r="P17"/>
      <c r="Q17"/>
    </row>
    <row r="18" spans="1:20" ht="16.5" thickBot="1">
      <c r="A18" s="210" t="s">
        <v>29</v>
      </c>
      <c r="B18" s="87">
        <v>10</v>
      </c>
      <c r="C18" s="138">
        <v>12</v>
      </c>
      <c r="D18" s="87">
        <v>11</v>
      </c>
      <c r="E18" s="94">
        <v>10</v>
      </c>
      <c r="F18"/>
      <c r="G18" s="94">
        <v>14</v>
      </c>
      <c r="H18" s="84">
        <v>11</v>
      </c>
      <c r="I18" s="138">
        <v>2</v>
      </c>
      <c r="J18" s="84">
        <v>11</v>
      </c>
      <c r="K18" s="94">
        <v>13</v>
      </c>
      <c r="L18" s="84">
        <v>16</v>
      </c>
      <c r="M18" s="138">
        <v>10</v>
      </c>
      <c r="N18" s="87">
        <v>14</v>
      </c>
      <c r="O18" s="94">
        <v>14</v>
      </c>
      <c r="P18" s="90">
        <v>13</v>
      </c>
      <c r="Q18" s="96">
        <v>13</v>
      </c>
      <c r="R18" s="210" t="s">
        <v>29</v>
      </c>
      <c r="S18" s="205">
        <f>SUM(B18:Q20)</f>
        <v>300</v>
      </c>
      <c r="T18" s="204">
        <v>300</v>
      </c>
    </row>
    <row r="19" spans="2:17" ht="15.75">
      <c r="B19" s="84">
        <v>9</v>
      </c>
      <c r="C19" s="94">
        <v>11</v>
      </c>
      <c r="D19" s="84">
        <v>9</v>
      </c>
      <c r="G19"/>
      <c r="H19"/>
      <c r="I19" s="94">
        <v>4</v>
      </c>
      <c r="J19" s="87">
        <v>5</v>
      </c>
      <c r="K19"/>
      <c r="L19" s="87">
        <v>11</v>
      </c>
      <c r="M19" s="94">
        <v>9</v>
      </c>
      <c r="N19" s="84">
        <v>10</v>
      </c>
      <c r="O19" s="138">
        <v>10</v>
      </c>
      <c r="P19"/>
      <c r="Q19"/>
    </row>
    <row r="20" spans="2:17" ht="15.75">
      <c r="B20" s="84">
        <v>5</v>
      </c>
      <c r="C20" s="94">
        <v>6</v>
      </c>
      <c r="D20" s="84">
        <v>4</v>
      </c>
      <c r="E20"/>
      <c r="F20"/>
      <c r="G20"/>
      <c r="H20"/>
      <c r="I20" s="94">
        <v>14</v>
      </c>
      <c r="J20" s="84">
        <v>4</v>
      </c>
      <c r="K20"/>
      <c r="L20" s="84">
        <v>9</v>
      </c>
      <c r="M20"/>
      <c r="N20"/>
      <c r="O20" s="94">
        <v>6</v>
      </c>
      <c r="P20"/>
      <c r="Q20"/>
    </row>
    <row r="24" spans="11:17" ht="15.75">
      <c r="K24" s="64" t="s">
        <v>6</v>
      </c>
      <c r="L24" s="202">
        <v>115</v>
      </c>
      <c r="M24" s="27">
        <v>9</v>
      </c>
      <c r="N24" s="73">
        <v>10</v>
      </c>
      <c r="O24" s="217">
        <v>120</v>
      </c>
      <c r="P24" s="4">
        <v>3</v>
      </c>
      <c r="Q24" s="84">
        <v>16</v>
      </c>
    </row>
    <row r="25" spans="11:17" ht="15.75">
      <c r="K25" s="66" t="s">
        <v>6</v>
      </c>
      <c r="L25" s="203">
        <v>115</v>
      </c>
      <c r="M25" s="75">
        <v>10</v>
      </c>
      <c r="N25" s="76">
        <v>9</v>
      </c>
      <c r="O25" s="218">
        <v>120</v>
      </c>
      <c r="P25" s="86">
        <v>5</v>
      </c>
      <c r="Q25" s="87">
        <v>14</v>
      </c>
    </row>
    <row r="27" spans="11:17" ht="15.75">
      <c r="K27" s="64" t="s">
        <v>12</v>
      </c>
      <c r="L27" s="202">
        <v>110</v>
      </c>
      <c r="M27" s="27">
        <v>11</v>
      </c>
      <c r="N27" s="73">
        <v>8</v>
      </c>
      <c r="O27" s="217">
        <v>110</v>
      </c>
      <c r="P27" s="4">
        <v>10</v>
      </c>
      <c r="Q27" s="84">
        <v>9</v>
      </c>
    </row>
    <row r="28" spans="6:21" ht="14.25">
      <c r="F28"/>
      <c r="G28"/>
      <c r="H28"/>
      <c r="I28"/>
      <c r="J28"/>
      <c r="R28"/>
      <c r="S28"/>
      <c r="T28"/>
      <c r="U28"/>
    </row>
    <row r="29" spans="6:21" ht="14.25">
      <c r="F29"/>
      <c r="G29"/>
      <c r="H29"/>
      <c r="I29"/>
      <c r="J29"/>
      <c r="R29"/>
      <c r="S29"/>
      <c r="T29"/>
      <c r="U29"/>
    </row>
    <row r="30" spans="6:21" ht="15">
      <c r="F30"/>
      <c r="G30"/>
      <c r="H30"/>
      <c r="I30"/>
      <c r="J30"/>
      <c r="K30" s="66" t="s">
        <v>10</v>
      </c>
      <c r="L30" s="203">
        <v>120</v>
      </c>
      <c r="M30" s="27">
        <v>6</v>
      </c>
      <c r="N30" s="73">
        <v>13</v>
      </c>
      <c r="O30" s="218">
        <v>120</v>
      </c>
      <c r="P30" s="4">
        <v>3</v>
      </c>
      <c r="Q30" s="84">
        <v>16</v>
      </c>
      <c r="R30"/>
      <c r="S30"/>
      <c r="T30"/>
      <c r="U30"/>
    </row>
    <row r="31" spans="6:21" ht="14.25">
      <c r="F31"/>
      <c r="G31"/>
      <c r="H31"/>
      <c r="I31"/>
      <c r="J31"/>
      <c r="R31"/>
      <c r="S31"/>
      <c r="T31"/>
      <c r="U31"/>
    </row>
    <row r="32" spans="6:21" ht="14.25">
      <c r="F32"/>
      <c r="G32"/>
      <c r="H32"/>
      <c r="I32"/>
      <c r="J32"/>
      <c r="R32"/>
      <c r="S32"/>
      <c r="T32"/>
      <c r="U32"/>
    </row>
    <row r="33" spans="6:21" ht="15">
      <c r="F33"/>
      <c r="G33"/>
      <c r="H33"/>
      <c r="I33"/>
      <c r="J33"/>
      <c r="K33" s="64" t="s">
        <v>11</v>
      </c>
      <c r="L33" s="202">
        <v>115</v>
      </c>
      <c r="M33" s="75">
        <v>7</v>
      </c>
      <c r="N33" s="76">
        <v>12</v>
      </c>
      <c r="O33" s="217">
        <v>120</v>
      </c>
      <c r="P33" s="86">
        <v>5</v>
      </c>
      <c r="Q33" s="87">
        <v>14</v>
      </c>
      <c r="R33"/>
      <c r="S33"/>
      <c r="T33"/>
      <c r="U33"/>
    </row>
    <row r="34" spans="6:21" ht="15">
      <c r="F34"/>
      <c r="G34"/>
      <c r="H34"/>
      <c r="I34"/>
      <c r="J34"/>
      <c r="K34" s="66" t="s">
        <v>11</v>
      </c>
      <c r="L34" s="74">
        <v>0</v>
      </c>
      <c r="M34" s="27">
        <v>0</v>
      </c>
      <c r="N34" s="73">
        <v>0</v>
      </c>
      <c r="O34" s="218">
        <v>110</v>
      </c>
      <c r="P34" s="4">
        <v>10</v>
      </c>
      <c r="Q34" s="84">
        <v>9</v>
      </c>
      <c r="R34"/>
      <c r="S34"/>
      <c r="T34"/>
      <c r="U34"/>
    </row>
    <row r="35" spans="6:21" ht="15">
      <c r="F35"/>
      <c r="G35"/>
      <c r="H35"/>
      <c r="I35"/>
      <c r="J35"/>
      <c r="K35" s="64" t="s">
        <v>11</v>
      </c>
      <c r="L35" s="202">
        <v>110</v>
      </c>
      <c r="M35" s="27">
        <v>12</v>
      </c>
      <c r="N35" s="73">
        <v>7</v>
      </c>
      <c r="O35" s="217">
        <v>110</v>
      </c>
      <c r="P35" s="4">
        <v>12</v>
      </c>
      <c r="Q35" s="84">
        <v>7</v>
      </c>
      <c r="R35"/>
      <c r="S35"/>
      <c r="T35"/>
      <c r="U35"/>
    </row>
    <row r="36" spans="6:21" ht="15">
      <c r="F36"/>
      <c r="G36"/>
      <c r="H36"/>
      <c r="I36"/>
      <c r="J36"/>
      <c r="K36" s="66" t="s">
        <v>8</v>
      </c>
      <c r="L36" s="203">
        <v>130</v>
      </c>
      <c r="M36" s="179">
        <v>1</v>
      </c>
      <c r="N36" s="76">
        <v>18</v>
      </c>
      <c r="O36" s="218">
        <v>140</v>
      </c>
      <c r="P36" s="86">
        <v>1</v>
      </c>
      <c r="Q36" s="87">
        <v>18</v>
      </c>
      <c r="R36"/>
      <c r="S36"/>
      <c r="T36"/>
      <c r="U36"/>
    </row>
    <row r="37" spans="6:21" ht="15">
      <c r="F37"/>
      <c r="G37"/>
      <c r="H37"/>
      <c r="I37"/>
      <c r="J37"/>
      <c r="K37" s="64" t="s">
        <v>8</v>
      </c>
      <c r="L37" s="202">
        <v>125</v>
      </c>
      <c r="M37" s="27">
        <v>2</v>
      </c>
      <c r="N37" s="73">
        <v>17</v>
      </c>
      <c r="O37" s="217">
        <v>130</v>
      </c>
      <c r="P37" s="4">
        <v>2</v>
      </c>
      <c r="Q37" s="84">
        <v>17</v>
      </c>
      <c r="R37"/>
      <c r="S37"/>
      <c r="T37"/>
      <c r="U37"/>
    </row>
    <row r="38" spans="6:21" ht="15">
      <c r="F38"/>
      <c r="G38"/>
      <c r="H38"/>
      <c r="I38"/>
      <c r="J38"/>
      <c r="K38" s="66" t="s">
        <v>8</v>
      </c>
      <c r="L38" s="203">
        <v>125</v>
      </c>
      <c r="M38" s="27">
        <v>3</v>
      </c>
      <c r="N38" s="73">
        <v>16</v>
      </c>
      <c r="O38" s="218">
        <v>120</v>
      </c>
      <c r="P38" s="4">
        <v>5</v>
      </c>
      <c r="Q38" s="84">
        <v>14</v>
      </c>
      <c r="R38"/>
      <c r="S38"/>
      <c r="T38"/>
      <c r="U38"/>
    </row>
    <row r="39" spans="6:21" ht="15">
      <c r="F39"/>
      <c r="G39"/>
      <c r="H39"/>
      <c r="I39"/>
      <c r="J39"/>
      <c r="K39" s="64" t="s">
        <v>29</v>
      </c>
      <c r="L39" s="202">
        <v>120</v>
      </c>
      <c r="M39" s="179">
        <v>5</v>
      </c>
      <c r="N39" s="76">
        <v>14</v>
      </c>
      <c r="O39" s="217">
        <v>120</v>
      </c>
      <c r="P39" s="86">
        <v>5</v>
      </c>
      <c r="Q39" s="87">
        <v>14</v>
      </c>
      <c r="R39"/>
      <c r="S39"/>
      <c r="T39"/>
      <c r="U39"/>
    </row>
    <row r="40" spans="6:21" ht="15">
      <c r="F40"/>
      <c r="G40"/>
      <c r="H40"/>
      <c r="I40"/>
      <c r="J40"/>
      <c r="K40" s="66" t="s">
        <v>29</v>
      </c>
      <c r="L40" s="203">
        <v>120</v>
      </c>
      <c r="M40" s="27">
        <v>4</v>
      </c>
      <c r="N40" s="73">
        <v>15</v>
      </c>
      <c r="O40" s="218">
        <v>115</v>
      </c>
      <c r="P40" s="4">
        <v>9</v>
      </c>
      <c r="Q40" s="84">
        <v>10</v>
      </c>
      <c r="R40"/>
      <c r="S40"/>
      <c r="T40"/>
      <c r="U40"/>
    </row>
    <row r="41" spans="6:21" ht="14.25"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</row>
    <row r="42" spans="6:21" ht="14.25"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</row>
    <row r="43" spans="6:21" ht="14.25"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</row>
    <row r="44" spans="6:21" ht="14.25"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</row>
    <row r="45" spans="6:21" ht="14.25"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</row>
    <row r="46" spans="6:21" ht="14.25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6:21" ht="14.25">
      <c r="F47"/>
      <c r="G47"/>
      <c r="H47"/>
      <c r="I47"/>
      <c r="J47"/>
      <c r="K47"/>
      <c r="N47"/>
      <c r="O47"/>
      <c r="P47"/>
      <c r="Q47"/>
      <c r="R47"/>
      <c r="S47"/>
      <c r="T47"/>
      <c r="U47"/>
    </row>
    <row r="48" spans="6:21" ht="14.25">
      <c r="F48"/>
      <c r="G48"/>
      <c r="H48"/>
      <c r="I48"/>
      <c r="J48"/>
      <c r="K48"/>
      <c r="N48"/>
      <c r="O48"/>
      <c r="P48"/>
      <c r="Q48"/>
      <c r="R48"/>
      <c r="S48"/>
      <c r="T48"/>
      <c r="U48"/>
    </row>
    <row r="49" spans="6:11" ht="15.75">
      <c r="F49"/>
      <c r="G49"/>
      <c r="H49"/>
      <c r="I49"/>
      <c r="J49"/>
      <c r="K49"/>
    </row>
    <row r="50" spans="6:11" ht="15.75">
      <c r="F50"/>
      <c r="G50"/>
      <c r="H50"/>
      <c r="I50"/>
      <c r="J50"/>
      <c r="K50"/>
    </row>
    <row r="51" spans="6:11" ht="15.75">
      <c r="F51"/>
      <c r="G51"/>
      <c r="H51"/>
      <c r="I51"/>
      <c r="J51"/>
      <c r="K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7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5.7109375" style="317" customWidth="1"/>
    <col min="2" max="2" width="23.421875" style="195" customWidth="1"/>
    <col min="3" max="3" width="11.00390625" style="195" customWidth="1"/>
    <col min="4" max="4" width="10.7109375" style="317" customWidth="1"/>
    <col min="5" max="12" width="10.7109375" style="363" customWidth="1"/>
    <col min="13" max="13" width="10.7109375" style="363" hidden="1" customWidth="1"/>
    <col min="14" max="14" width="10.7109375" style="366" hidden="1" customWidth="1"/>
    <col min="15" max="15" width="10.7109375" style="364" hidden="1" customWidth="1"/>
    <col min="16" max="16" width="10.7109375" style="364" customWidth="1"/>
    <col min="17" max="17" width="11.7109375" style="364" bestFit="1" customWidth="1"/>
    <col min="18" max="18" width="9.140625" style="364" customWidth="1"/>
    <col min="19" max="19" width="13.57421875" style="364" customWidth="1"/>
    <col min="20" max="20" width="15.7109375" style="195" customWidth="1"/>
    <col min="21" max="25" width="0" style="195" hidden="1" customWidth="1"/>
    <col min="26" max="16384" width="9.140625" style="195" customWidth="1"/>
  </cols>
  <sheetData>
    <row r="1" spans="1:22" s="365" customFormat="1" ht="15.75">
      <c r="A1" s="258"/>
      <c r="B1" s="259" t="s">
        <v>68</v>
      </c>
      <c r="C1" s="260"/>
      <c r="D1" s="398" t="s">
        <v>252</v>
      </c>
      <c r="E1" s="399"/>
      <c r="F1" s="400"/>
      <c r="G1" s="401" t="s">
        <v>293</v>
      </c>
      <c r="H1" s="402"/>
      <c r="I1" s="403"/>
      <c r="J1" s="264"/>
      <c r="K1" s="265" t="s">
        <v>367</v>
      </c>
      <c r="L1" s="266"/>
      <c r="M1" s="261"/>
      <c r="N1" s="262"/>
      <c r="O1" s="263"/>
      <c r="P1" s="267"/>
      <c r="Q1" s="46" t="s">
        <v>104</v>
      </c>
      <c r="R1" s="268"/>
      <c r="S1" s="269" t="s">
        <v>27</v>
      </c>
      <c r="T1" s="270" t="s">
        <v>51</v>
      </c>
      <c r="U1" s="195"/>
      <c r="V1" s="195"/>
    </row>
    <row r="2" spans="1:20" ht="15.75">
      <c r="A2" s="271" t="s">
        <v>2</v>
      </c>
      <c r="B2" s="272" t="s">
        <v>0</v>
      </c>
      <c r="C2" s="273" t="s">
        <v>1</v>
      </c>
      <c r="D2" s="274" t="s">
        <v>3</v>
      </c>
      <c r="E2" s="275" t="s">
        <v>4</v>
      </c>
      <c r="F2" s="276" t="s">
        <v>5</v>
      </c>
      <c r="G2" s="277" t="s">
        <v>3</v>
      </c>
      <c r="H2" s="278" t="s">
        <v>4</v>
      </c>
      <c r="I2" s="279" t="s">
        <v>5</v>
      </c>
      <c r="J2" s="280" t="s">
        <v>3</v>
      </c>
      <c r="K2" s="275" t="s">
        <v>4</v>
      </c>
      <c r="L2" s="276" t="s">
        <v>5</v>
      </c>
      <c r="M2" s="277" t="s">
        <v>3</v>
      </c>
      <c r="N2" s="278" t="s">
        <v>4</v>
      </c>
      <c r="O2" s="279" t="s">
        <v>5</v>
      </c>
      <c r="P2" s="281" t="s">
        <v>3</v>
      </c>
      <c r="Q2" s="282" t="s">
        <v>4</v>
      </c>
      <c r="R2" s="283" t="s">
        <v>5</v>
      </c>
      <c r="S2" s="284"/>
      <c r="T2" s="285" t="s">
        <v>105</v>
      </c>
    </row>
    <row r="3" spans="1:22" ht="15">
      <c r="A3" s="286" t="s">
        <v>13</v>
      </c>
      <c r="B3" s="125" t="s">
        <v>131</v>
      </c>
      <c r="C3" s="126" t="s">
        <v>10</v>
      </c>
      <c r="D3" s="226">
        <v>12.45</v>
      </c>
      <c r="E3" s="227">
        <v>1</v>
      </c>
      <c r="F3" s="228">
        <v>18</v>
      </c>
      <c r="G3" s="229">
        <v>12.4</v>
      </c>
      <c r="H3" s="230">
        <v>3</v>
      </c>
      <c r="I3" s="231">
        <v>16</v>
      </c>
      <c r="J3" s="226">
        <v>12.15</v>
      </c>
      <c r="K3" s="227" t="s">
        <v>13</v>
      </c>
      <c r="L3" s="228">
        <v>18</v>
      </c>
      <c r="M3" s="229"/>
      <c r="N3" s="230"/>
      <c r="O3" s="231"/>
      <c r="P3" s="232">
        <v>12.57</v>
      </c>
      <c r="Q3" s="233">
        <v>4</v>
      </c>
      <c r="R3" s="234">
        <v>15</v>
      </c>
      <c r="S3" s="235">
        <f aca="true" t="shared" si="0" ref="S3:S35">O3+L3+I3+F3</f>
        <v>52</v>
      </c>
      <c r="T3" s="236">
        <f aca="true" t="shared" si="1" ref="T3:T35">S3-V3+R3</f>
        <v>51</v>
      </c>
      <c r="V3" s="237">
        <f aca="true" t="shared" si="2" ref="V3:V34">MIN(F3,I3,L3)</f>
        <v>16</v>
      </c>
    </row>
    <row r="4" spans="1:22" ht="15">
      <c r="A4" s="287" t="s">
        <v>7</v>
      </c>
      <c r="B4" s="132" t="s">
        <v>137</v>
      </c>
      <c r="C4" s="133" t="s">
        <v>8</v>
      </c>
      <c r="D4" s="238">
        <v>12.69</v>
      </c>
      <c r="E4" s="239">
        <v>4</v>
      </c>
      <c r="F4" s="240">
        <v>15</v>
      </c>
      <c r="G4" s="241">
        <v>12.61</v>
      </c>
      <c r="H4" s="242">
        <v>4</v>
      </c>
      <c r="I4" s="243">
        <v>15</v>
      </c>
      <c r="J4" s="238"/>
      <c r="K4" s="239"/>
      <c r="L4" s="240">
        <v>0</v>
      </c>
      <c r="M4" s="241"/>
      <c r="N4" s="242"/>
      <c r="O4" s="243"/>
      <c r="P4" s="244">
        <v>12.32</v>
      </c>
      <c r="Q4" s="245">
        <v>2</v>
      </c>
      <c r="R4" s="246">
        <v>17</v>
      </c>
      <c r="S4" s="247">
        <f t="shared" si="0"/>
        <v>30</v>
      </c>
      <c r="T4" s="248">
        <f t="shared" si="1"/>
        <v>47</v>
      </c>
      <c r="V4" s="237">
        <f t="shared" si="2"/>
        <v>0</v>
      </c>
    </row>
    <row r="5" spans="1:22" ht="15">
      <c r="A5" s="286" t="s">
        <v>9</v>
      </c>
      <c r="B5" s="125" t="s">
        <v>299</v>
      </c>
      <c r="C5" s="126" t="s">
        <v>29</v>
      </c>
      <c r="D5" s="226">
        <v>0</v>
      </c>
      <c r="E5" s="227">
        <v>0</v>
      </c>
      <c r="F5" s="228">
        <v>0</v>
      </c>
      <c r="G5" s="229">
        <v>13.05</v>
      </c>
      <c r="H5" s="230">
        <v>7</v>
      </c>
      <c r="I5" s="231">
        <v>12</v>
      </c>
      <c r="J5" s="226">
        <v>12.28</v>
      </c>
      <c r="K5" s="227" t="s">
        <v>9</v>
      </c>
      <c r="L5" s="228">
        <v>16</v>
      </c>
      <c r="M5" s="229"/>
      <c r="N5" s="230"/>
      <c r="O5" s="231"/>
      <c r="P5" s="232">
        <v>12.38</v>
      </c>
      <c r="Q5" s="233">
        <v>3</v>
      </c>
      <c r="R5" s="234">
        <v>16</v>
      </c>
      <c r="S5" s="235">
        <f t="shared" si="0"/>
        <v>28</v>
      </c>
      <c r="T5" s="236">
        <f t="shared" si="1"/>
        <v>44</v>
      </c>
      <c r="V5" s="237">
        <f t="shared" si="2"/>
        <v>0</v>
      </c>
    </row>
    <row r="6" spans="1:22" ht="15">
      <c r="A6" s="286" t="s">
        <v>14</v>
      </c>
      <c r="B6" s="132" t="s">
        <v>298</v>
      </c>
      <c r="C6" s="133" t="s">
        <v>29</v>
      </c>
      <c r="D6" s="249">
        <v>0</v>
      </c>
      <c r="E6" s="227">
        <v>0</v>
      </c>
      <c r="F6" s="228">
        <v>0</v>
      </c>
      <c r="G6" s="250">
        <v>13.06</v>
      </c>
      <c r="H6" s="230">
        <v>8</v>
      </c>
      <c r="I6" s="231">
        <v>11</v>
      </c>
      <c r="J6" s="249">
        <v>12.86</v>
      </c>
      <c r="K6" s="227" t="s">
        <v>16</v>
      </c>
      <c r="L6" s="228">
        <v>13</v>
      </c>
      <c r="M6" s="250"/>
      <c r="N6" s="251"/>
      <c r="O6" s="252"/>
      <c r="P6" s="244">
        <v>12.58</v>
      </c>
      <c r="Q6" s="233">
        <v>5</v>
      </c>
      <c r="R6" s="234">
        <v>14</v>
      </c>
      <c r="S6" s="235">
        <f t="shared" si="0"/>
        <v>24</v>
      </c>
      <c r="T6" s="236">
        <f t="shared" si="1"/>
        <v>38</v>
      </c>
      <c r="V6" s="237">
        <f t="shared" si="2"/>
        <v>0</v>
      </c>
    </row>
    <row r="7" spans="1:22" ht="15">
      <c r="A7" s="287" t="s">
        <v>15</v>
      </c>
      <c r="B7" s="125" t="s">
        <v>135</v>
      </c>
      <c r="C7" s="126" t="s">
        <v>6</v>
      </c>
      <c r="D7" s="253">
        <v>13.35</v>
      </c>
      <c r="E7" s="239">
        <v>9</v>
      </c>
      <c r="F7" s="240">
        <v>10</v>
      </c>
      <c r="G7" s="254">
        <v>13.16</v>
      </c>
      <c r="H7" s="242">
        <v>10</v>
      </c>
      <c r="I7" s="243">
        <v>9</v>
      </c>
      <c r="J7" s="253">
        <v>12.83</v>
      </c>
      <c r="K7" s="239" t="s">
        <v>15</v>
      </c>
      <c r="L7" s="240">
        <v>14</v>
      </c>
      <c r="M7" s="254"/>
      <c r="N7" s="255"/>
      <c r="O7" s="256"/>
      <c r="P7" s="232">
        <v>12.8</v>
      </c>
      <c r="Q7" s="245">
        <v>7</v>
      </c>
      <c r="R7" s="234">
        <v>12</v>
      </c>
      <c r="S7" s="247">
        <f t="shared" si="0"/>
        <v>33</v>
      </c>
      <c r="T7" s="248">
        <f t="shared" si="1"/>
        <v>36</v>
      </c>
      <c r="V7" s="237">
        <f t="shared" si="2"/>
        <v>9</v>
      </c>
    </row>
    <row r="8" spans="1:22" ht="15">
      <c r="A8" s="286" t="s">
        <v>16</v>
      </c>
      <c r="B8" s="132" t="s">
        <v>247</v>
      </c>
      <c r="C8" s="133" t="s">
        <v>6</v>
      </c>
      <c r="D8" s="226">
        <v>0</v>
      </c>
      <c r="E8" s="227">
        <v>0</v>
      </c>
      <c r="F8" s="228">
        <v>0</v>
      </c>
      <c r="G8" s="229">
        <v>12.18</v>
      </c>
      <c r="H8" s="230">
        <v>2</v>
      </c>
      <c r="I8" s="231">
        <v>17</v>
      </c>
      <c r="J8" s="226"/>
      <c r="K8" s="227"/>
      <c r="L8" s="228">
        <v>0</v>
      </c>
      <c r="M8" s="229"/>
      <c r="N8" s="230"/>
      <c r="O8" s="231"/>
      <c r="P8" s="244">
        <v>12.08</v>
      </c>
      <c r="Q8" s="233">
        <v>1</v>
      </c>
      <c r="R8" s="246">
        <v>18</v>
      </c>
      <c r="S8" s="235">
        <f t="shared" si="0"/>
        <v>17</v>
      </c>
      <c r="T8" s="236">
        <f t="shared" si="1"/>
        <v>35</v>
      </c>
      <c r="V8" s="237">
        <f t="shared" si="2"/>
        <v>0</v>
      </c>
    </row>
    <row r="9" spans="1:22" ht="15">
      <c r="A9" s="286" t="s">
        <v>17</v>
      </c>
      <c r="B9" s="148" t="s">
        <v>140</v>
      </c>
      <c r="C9" s="126" t="s">
        <v>29</v>
      </c>
      <c r="D9" s="253">
        <v>13.36</v>
      </c>
      <c r="E9" s="227">
        <v>10</v>
      </c>
      <c r="F9" s="228">
        <v>9</v>
      </c>
      <c r="G9" s="254">
        <v>13.32</v>
      </c>
      <c r="H9" s="230">
        <v>13</v>
      </c>
      <c r="I9" s="231">
        <v>6</v>
      </c>
      <c r="J9" s="253">
        <v>13.33</v>
      </c>
      <c r="K9" s="227" t="s">
        <v>18</v>
      </c>
      <c r="L9" s="228">
        <v>11</v>
      </c>
      <c r="M9" s="254"/>
      <c r="N9" s="255"/>
      <c r="O9" s="256"/>
      <c r="P9" s="232">
        <v>12.81</v>
      </c>
      <c r="Q9" s="233">
        <v>8</v>
      </c>
      <c r="R9" s="234">
        <v>11</v>
      </c>
      <c r="S9" s="235">
        <f t="shared" si="0"/>
        <v>26</v>
      </c>
      <c r="T9" s="248">
        <f t="shared" si="1"/>
        <v>31</v>
      </c>
      <c r="V9" s="237">
        <f t="shared" si="2"/>
        <v>6</v>
      </c>
    </row>
    <row r="10" spans="1:22" ht="15">
      <c r="A10" s="287" t="s">
        <v>18</v>
      </c>
      <c r="B10" s="132" t="s">
        <v>139</v>
      </c>
      <c r="C10" s="133" t="s">
        <v>6</v>
      </c>
      <c r="D10" s="226">
        <v>13.17</v>
      </c>
      <c r="E10" s="239">
        <v>8</v>
      </c>
      <c r="F10" s="240">
        <v>11</v>
      </c>
      <c r="G10" s="229">
        <v>13.15</v>
      </c>
      <c r="H10" s="242">
        <v>9</v>
      </c>
      <c r="I10" s="243">
        <v>10</v>
      </c>
      <c r="J10" s="226">
        <v>13.16</v>
      </c>
      <c r="K10" s="239" t="s">
        <v>17</v>
      </c>
      <c r="L10" s="240">
        <v>12</v>
      </c>
      <c r="M10" s="229"/>
      <c r="N10" s="230"/>
      <c r="O10" s="231"/>
      <c r="P10" s="244">
        <v>13.35</v>
      </c>
      <c r="Q10" s="245">
        <v>11</v>
      </c>
      <c r="R10" s="234">
        <v>8</v>
      </c>
      <c r="S10" s="247">
        <f t="shared" si="0"/>
        <v>33</v>
      </c>
      <c r="T10" s="236">
        <f t="shared" si="1"/>
        <v>31</v>
      </c>
      <c r="V10" s="237">
        <f t="shared" si="2"/>
        <v>10</v>
      </c>
    </row>
    <row r="11" spans="1:22" ht="15">
      <c r="A11" s="286" t="s">
        <v>19</v>
      </c>
      <c r="B11" s="125" t="s">
        <v>132</v>
      </c>
      <c r="C11" s="126" t="s">
        <v>8</v>
      </c>
      <c r="D11" s="253">
        <v>12.67</v>
      </c>
      <c r="E11" s="227">
        <v>3</v>
      </c>
      <c r="F11" s="228">
        <v>16</v>
      </c>
      <c r="G11" s="254">
        <v>12.87</v>
      </c>
      <c r="H11" s="230">
        <v>6</v>
      </c>
      <c r="I11" s="231">
        <v>13</v>
      </c>
      <c r="J11" s="253">
        <v>12.76</v>
      </c>
      <c r="K11" s="227" t="s">
        <v>14</v>
      </c>
      <c r="L11" s="228">
        <v>15</v>
      </c>
      <c r="M11" s="254"/>
      <c r="N11" s="255"/>
      <c r="O11" s="231"/>
      <c r="P11" s="232"/>
      <c r="Q11" s="233"/>
      <c r="R11" s="234"/>
      <c r="S11" s="235">
        <f t="shared" si="0"/>
        <v>44</v>
      </c>
      <c r="T11" s="236">
        <f t="shared" si="1"/>
        <v>31</v>
      </c>
      <c r="V11" s="237">
        <f t="shared" si="2"/>
        <v>13</v>
      </c>
    </row>
    <row r="12" spans="1:22" ht="15">
      <c r="A12" s="286" t="s">
        <v>20</v>
      </c>
      <c r="B12" s="132" t="s">
        <v>133</v>
      </c>
      <c r="C12" s="133" t="s">
        <v>10</v>
      </c>
      <c r="D12" s="226">
        <v>12.89</v>
      </c>
      <c r="E12" s="227">
        <v>5</v>
      </c>
      <c r="F12" s="228">
        <v>14</v>
      </c>
      <c r="G12" s="229">
        <v>12.86</v>
      </c>
      <c r="H12" s="230">
        <v>5</v>
      </c>
      <c r="I12" s="231">
        <v>14</v>
      </c>
      <c r="J12" s="226"/>
      <c r="K12" s="227"/>
      <c r="L12" s="228">
        <v>0</v>
      </c>
      <c r="M12" s="229"/>
      <c r="N12" s="230"/>
      <c r="O12" s="256"/>
      <c r="P12" s="244"/>
      <c r="Q12" s="245"/>
      <c r="R12" s="246"/>
      <c r="S12" s="247">
        <f t="shared" si="0"/>
        <v>28</v>
      </c>
      <c r="T12" s="248">
        <f t="shared" si="1"/>
        <v>28</v>
      </c>
      <c r="V12" s="237">
        <f t="shared" si="2"/>
        <v>0</v>
      </c>
    </row>
    <row r="13" spans="1:22" ht="15">
      <c r="A13" s="287" t="s">
        <v>21</v>
      </c>
      <c r="B13" s="148" t="s">
        <v>262</v>
      </c>
      <c r="C13" s="126" t="s">
        <v>11</v>
      </c>
      <c r="D13" s="253">
        <v>0</v>
      </c>
      <c r="E13" s="239">
        <v>0</v>
      </c>
      <c r="F13" s="240">
        <v>0</v>
      </c>
      <c r="G13" s="254">
        <v>13.2</v>
      </c>
      <c r="H13" s="242">
        <v>11</v>
      </c>
      <c r="I13" s="243">
        <v>8</v>
      </c>
      <c r="J13" s="253"/>
      <c r="K13" s="239"/>
      <c r="L13" s="240">
        <v>0</v>
      </c>
      <c r="M13" s="254"/>
      <c r="N13" s="255"/>
      <c r="O13" s="231"/>
      <c r="P13" s="232">
        <v>12.72</v>
      </c>
      <c r="Q13" s="233">
        <v>6</v>
      </c>
      <c r="R13" s="234">
        <v>13</v>
      </c>
      <c r="S13" s="235">
        <f t="shared" si="0"/>
        <v>8</v>
      </c>
      <c r="T13" s="236">
        <f t="shared" si="1"/>
        <v>21</v>
      </c>
      <c r="V13" s="237">
        <f t="shared" si="2"/>
        <v>0</v>
      </c>
    </row>
    <row r="14" spans="1:22" ht="15">
      <c r="A14" s="286" t="s">
        <v>22</v>
      </c>
      <c r="B14" s="132" t="s">
        <v>297</v>
      </c>
      <c r="C14" s="133" t="s">
        <v>11</v>
      </c>
      <c r="D14" s="226">
        <v>0</v>
      </c>
      <c r="E14" s="227">
        <v>0</v>
      </c>
      <c r="F14" s="228">
        <v>0</v>
      </c>
      <c r="G14" s="229">
        <v>11.94</v>
      </c>
      <c r="H14" s="230">
        <v>1</v>
      </c>
      <c r="I14" s="231">
        <v>18</v>
      </c>
      <c r="J14" s="226"/>
      <c r="K14" s="227"/>
      <c r="L14" s="228">
        <v>0</v>
      </c>
      <c r="M14" s="229"/>
      <c r="N14" s="230"/>
      <c r="O14" s="231"/>
      <c r="P14" s="244"/>
      <c r="Q14" s="233"/>
      <c r="R14" s="234"/>
      <c r="S14" s="235">
        <f t="shared" si="0"/>
        <v>18</v>
      </c>
      <c r="T14" s="248">
        <f t="shared" si="1"/>
        <v>18</v>
      </c>
      <c r="V14" s="237">
        <f t="shared" si="2"/>
        <v>0</v>
      </c>
    </row>
    <row r="15" spans="1:22" ht="15">
      <c r="A15" s="286" t="s">
        <v>23</v>
      </c>
      <c r="B15" s="125" t="s">
        <v>376</v>
      </c>
      <c r="C15" s="126" t="s">
        <v>8</v>
      </c>
      <c r="D15" s="226">
        <v>0</v>
      </c>
      <c r="E15" s="227">
        <v>0</v>
      </c>
      <c r="F15" s="228">
        <v>0</v>
      </c>
      <c r="G15" s="254">
        <v>0</v>
      </c>
      <c r="H15" s="230">
        <v>0</v>
      </c>
      <c r="I15" s="231">
        <v>0</v>
      </c>
      <c r="J15" s="253">
        <v>13.42</v>
      </c>
      <c r="K15" s="288" t="s">
        <v>20</v>
      </c>
      <c r="L15" s="289">
        <v>9</v>
      </c>
      <c r="M15" s="254"/>
      <c r="N15" s="255"/>
      <c r="O15" s="256"/>
      <c r="P15" s="232">
        <v>13.35</v>
      </c>
      <c r="Q15" s="245">
        <v>11</v>
      </c>
      <c r="R15" s="234">
        <v>8</v>
      </c>
      <c r="S15" s="247">
        <f t="shared" si="0"/>
        <v>9</v>
      </c>
      <c r="T15" s="236">
        <f t="shared" si="1"/>
        <v>17</v>
      </c>
      <c r="V15" s="237">
        <f t="shared" si="2"/>
        <v>0</v>
      </c>
    </row>
    <row r="16" spans="1:22" ht="15">
      <c r="A16" s="287" t="s">
        <v>24</v>
      </c>
      <c r="B16" s="132" t="s">
        <v>375</v>
      </c>
      <c r="C16" s="133" t="s">
        <v>8</v>
      </c>
      <c r="D16" s="226">
        <v>0</v>
      </c>
      <c r="E16" s="227">
        <v>0</v>
      </c>
      <c r="F16" s="228">
        <v>0</v>
      </c>
      <c r="G16" s="229">
        <v>0</v>
      </c>
      <c r="H16" s="242">
        <v>0</v>
      </c>
      <c r="I16" s="243">
        <v>0</v>
      </c>
      <c r="J16" s="226">
        <v>12.26</v>
      </c>
      <c r="K16" s="227" t="s">
        <v>7</v>
      </c>
      <c r="L16" s="228">
        <v>17</v>
      </c>
      <c r="M16" s="229"/>
      <c r="N16" s="230"/>
      <c r="O16" s="231"/>
      <c r="P16" s="244"/>
      <c r="Q16" s="233"/>
      <c r="R16" s="246"/>
      <c r="S16" s="235">
        <f t="shared" si="0"/>
        <v>17</v>
      </c>
      <c r="T16" s="236">
        <f t="shared" si="1"/>
        <v>17</v>
      </c>
      <c r="V16" s="237">
        <f t="shared" si="2"/>
        <v>0</v>
      </c>
    </row>
    <row r="17" spans="1:22" ht="15">
      <c r="A17" s="286" t="s">
        <v>25</v>
      </c>
      <c r="B17" s="125" t="s">
        <v>136</v>
      </c>
      <c r="C17" s="126" t="s">
        <v>11</v>
      </c>
      <c r="D17" s="226">
        <v>12.66</v>
      </c>
      <c r="E17" s="227">
        <v>2</v>
      </c>
      <c r="F17" s="228">
        <v>17</v>
      </c>
      <c r="G17" s="229">
        <v>0</v>
      </c>
      <c r="H17" s="230">
        <v>0</v>
      </c>
      <c r="I17" s="231">
        <v>0</v>
      </c>
      <c r="J17" s="226"/>
      <c r="K17" s="227"/>
      <c r="L17" s="228">
        <v>0</v>
      </c>
      <c r="M17" s="229"/>
      <c r="N17" s="230"/>
      <c r="O17" s="231"/>
      <c r="P17" s="232"/>
      <c r="Q17" s="233"/>
      <c r="R17" s="234"/>
      <c r="S17" s="235">
        <f t="shared" si="0"/>
        <v>17</v>
      </c>
      <c r="T17" s="248">
        <f t="shared" si="1"/>
        <v>17</v>
      </c>
      <c r="V17" s="237">
        <f t="shared" si="2"/>
        <v>0</v>
      </c>
    </row>
    <row r="18" spans="1:22" ht="15">
      <c r="A18" s="286" t="s">
        <v>26</v>
      </c>
      <c r="B18" s="125" t="s">
        <v>161</v>
      </c>
      <c r="C18" s="126" t="s">
        <v>10</v>
      </c>
      <c r="D18" s="226">
        <v>0</v>
      </c>
      <c r="E18" s="227">
        <v>0</v>
      </c>
      <c r="F18" s="228">
        <v>0</v>
      </c>
      <c r="G18" s="229">
        <v>13.41</v>
      </c>
      <c r="H18" s="230">
        <v>14</v>
      </c>
      <c r="I18" s="231">
        <v>5</v>
      </c>
      <c r="J18" s="226">
        <v>13.65</v>
      </c>
      <c r="K18" s="227" t="s">
        <v>21</v>
      </c>
      <c r="L18" s="228">
        <v>8</v>
      </c>
      <c r="M18" s="229"/>
      <c r="N18" s="230"/>
      <c r="O18" s="231"/>
      <c r="P18" s="232"/>
      <c r="Q18" s="233"/>
      <c r="R18" s="234"/>
      <c r="S18" s="247">
        <f t="shared" si="0"/>
        <v>13</v>
      </c>
      <c r="T18" s="236">
        <f t="shared" si="1"/>
        <v>13</v>
      </c>
      <c r="V18" s="237">
        <f t="shared" si="2"/>
        <v>0</v>
      </c>
    </row>
    <row r="19" spans="1:22" ht="15">
      <c r="A19" s="287" t="s">
        <v>30</v>
      </c>
      <c r="B19" s="125" t="s">
        <v>134</v>
      </c>
      <c r="C19" s="126" t="s">
        <v>11</v>
      </c>
      <c r="D19" s="226">
        <v>13</v>
      </c>
      <c r="E19" s="227">
        <v>6</v>
      </c>
      <c r="F19" s="228">
        <v>13</v>
      </c>
      <c r="G19" s="229">
        <v>0</v>
      </c>
      <c r="H19" s="230">
        <v>0</v>
      </c>
      <c r="I19" s="231">
        <v>0</v>
      </c>
      <c r="J19" s="226"/>
      <c r="K19" s="227"/>
      <c r="L19" s="228">
        <v>0</v>
      </c>
      <c r="M19" s="229"/>
      <c r="N19" s="230"/>
      <c r="O19" s="231"/>
      <c r="P19" s="232"/>
      <c r="Q19" s="233"/>
      <c r="R19" s="234"/>
      <c r="S19" s="235">
        <f t="shared" si="0"/>
        <v>13</v>
      </c>
      <c r="T19" s="248">
        <f t="shared" si="1"/>
        <v>13</v>
      </c>
      <c r="V19" s="237">
        <f t="shared" si="2"/>
        <v>0</v>
      </c>
    </row>
    <row r="20" spans="1:22" ht="15">
      <c r="A20" s="286" t="s">
        <v>31</v>
      </c>
      <c r="B20" s="147" t="s">
        <v>138</v>
      </c>
      <c r="C20" s="133" t="s">
        <v>8</v>
      </c>
      <c r="D20" s="226">
        <v>13.16</v>
      </c>
      <c r="E20" s="227">
        <v>7</v>
      </c>
      <c r="F20" s="228">
        <v>12</v>
      </c>
      <c r="G20" s="241">
        <v>0</v>
      </c>
      <c r="H20" s="242">
        <v>0</v>
      </c>
      <c r="I20" s="243">
        <v>0</v>
      </c>
      <c r="J20" s="226"/>
      <c r="K20" s="227"/>
      <c r="L20" s="228">
        <v>0</v>
      </c>
      <c r="M20" s="229"/>
      <c r="N20" s="230"/>
      <c r="O20" s="231"/>
      <c r="P20" s="232"/>
      <c r="Q20" s="233"/>
      <c r="R20" s="234"/>
      <c r="S20" s="247">
        <f t="shared" si="0"/>
        <v>12</v>
      </c>
      <c r="T20" s="236">
        <f t="shared" si="1"/>
        <v>12</v>
      </c>
      <c r="V20" s="237">
        <f t="shared" si="2"/>
        <v>0</v>
      </c>
    </row>
    <row r="21" spans="1:22" ht="15">
      <c r="A21" s="286" t="s">
        <v>32</v>
      </c>
      <c r="B21" s="125" t="s">
        <v>448</v>
      </c>
      <c r="C21" s="126" t="s">
        <v>8</v>
      </c>
      <c r="D21" s="226">
        <v>0</v>
      </c>
      <c r="E21" s="227">
        <v>0</v>
      </c>
      <c r="F21" s="228">
        <v>0</v>
      </c>
      <c r="G21" s="229">
        <v>0</v>
      </c>
      <c r="H21" s="230">
        <v>0</v>
      </c>
      <c r="I21" s="231">
        <v>0</v>
      </c>
      <c r="J21" s="226">
        <v>0</v>
      </c>
      <c r="K21" s="227">
        <v>0</v>
      </c>
      <c r="L21" s="228">
        <v>0</v>
      </c>
      <c r="M21" s="229"/>
      <c r="N21" s="230"/>
      <c r="O21" s="231"/>
      <c r="P21" s="232">
        <v>12.81</v>
      </c>
      <c r="Q21" s="233">
        <v>8</v>
      </c>
      <c r="R21" s="234">
        <v>11</v>
      </c>
      <c r="S21" s="235">
        <f t="shared" si="0"/>
        <v>0</v>
      </c>
      <c r="T21" s="236">
        <f t="shared" si="1"/>
        <v>11</v>
      </c>
      <c r="V21" s="237">
        <f t="shared" si="2"/>
        <v>0</v>
      </c>
    </row>
    <row r="22" spans="1:22" ht="15">
      <c r="A22" s="287" t="s">
        <v>33</v>
      </c>
      <c r="B22" s="132" t="s">
        <v>157</v>
      </c>
      <c r="C22" s="133" t="s">
        <v>10</v>
      </c>
      <c r="D22" s="226">
        <v>0</v>
      </c>
      <c r="E22" s="227">
        <v>0</v>
      </c>
      <c r="F22" s="228">
        <v>0</v>
      </c>
      <c r="G22" s="229">
        <v>0</v>
      </c>
      <c r="H22" s="230">
        <v>0</v>
      </c>
      <c r="I22" s="231">
        <v>0</v>
      </c>
      <c r="J22" s="226">
        <v>13.41</v>
      </c>
      <c r="K22" s="227" t="s">
        <v>19</v>
      </c>
      <c r="L22" s="228">
        <v>10</v>
      </c>
      <c r="M22" s="229"/>
      <c r="N22" s="230"/>
      <c r="O22" s="231"/>
      <c r="P22" s="232"/>
      <c r="Q22" s="233"/>
      <c r="R22" s="234"/>
      <c r="S22" s="235">
        <f t="shared" si="0"/>
        <v>10</v>
      </c>
      <c r="T22" s="248">
        <f t="shared" si="1"/>
        <v>10</v>
      </c>
      <c r="V22" s="237">
        <f t="shared" si="2"/>
        <v>0</v>
      </c>
    </row>
    <row r="23" spans="1:22" ht="15">
      <c r="A23" s="286" t="s">
        <v>34</v>
      </c>
      <c r="B23" s="125" t="s">
        <v>450</v>
      </c>
      <c r="C23" s="126"/>
      <c r="D23" s="226">
        <v>0</v>
      </c>
      <c r="E23" s="227">
        <v>0</v>
      </c>
      <c r="F23" s="228">
        <v>0</v>
      </c>
      <c r="G23" s="241">
        <v>0</v>
      </c>
      <c r="H23" s="242">
        <v>0</v>
      </c>
      <c r="I23" s="243">
        <v>0</v>
      </c>
      <c r="J23" s="226">
        <v>0</v>
      </c>
      <c r="K23" s="227">
        <v>0</v>
      </c>
      <c r="L23" s="228">
        <v>0</v>
      </c>
      <c r="M23" s="229"/>
      <c r="N23" s="230"/>
      <c r="O23" s="231"/>
      <c r="P23" s="232">
        <v>12.98</v>
      </c>
      <c r="Q23" s="233">
        <v>10</v>
      </c>
      <c r="R23" s="234">
        <v>9</v>
      </c>
      <c r="S23" s="247">
        <f t="shared" si="0"/>
        <v>0</v>
      </c>
      <c r="T23" s="236">
        <f t="shared" si="1"/>
        <v>9</v>
      </c>
      <c r="V23" s="237">
        <f t="shared" si="2"/>
        <v>0</v>
      </c>
    </row>
    <row r="24" spans="1:22" ht="15">
      <c r="A24" s="286" t="s">
        <v>35</v>
      </c>
      <c r="B24" s="132" t="s">
        <v>52</v>
      </c>
      <c r="C24" s="133" t="s">
        <v>11</v>
      </c>
      <c r="D24" s="226">
        <v>13.57</v>
      </c>
      <c r="E24" s="227">
        <v>11</v>
      </c>
      <c r="F24" s="228">
        <v>8</v>
      </c>
      <c r="G24" s="229">
        <v>0</v>
      </c>
      <c r="H24" s="230">
        <v>0</v>
      </c>
      <c r="I24" s="231">
        <v>0</v>
      </c>
      <c r="J24" s="226"/>
      <c r="K24" s="227"/>
      <c r="L24" s="228">
        <v>0</v>
      </c>
      <c r="M24" s="229"/>
      <c r="N24" s="230"/>
      <c r="O24" s="231"/>
      <c r="P24" s="232"/>
      <c r="Q24" s="233"/>
      <c r="R24" s="234"/>
      <c r="S24" s="235">
        <f t="shared" si="0"/>
        <v>8</v>
      </c>
      <c r="T24" s="248">
        <f t="shared" si="1"/>
        <v>8</v>
      </c>
      <c r="V24" s="237">
        <f t="shared" si="2"/>
        <v>0</v>
      </c>
    </row>
    <row r="25" spans="1:22" ht="15">
      <c r="A25" s="287" t="s">
        <v>36</v>
      </c>
      <c r="B25" s="125" t="s">
        <v>141</v>
      </c>
      <c r="C25" s="126" t="s">
        <v>29</v>
      </c>
      <c r="D25" s="226">
        <v>13.59</v>
      </c>
      <c r="E25" s="227">
        <v>12</v>
      </c>
      <c r="F25" s="228">
        <v>7</v>
      </c>
      <c r="G25" s="229">
        <v>0</v>
      </c>
      <c r="H25" s="230">
        <v>0</v>
      </c>
      <c r="I25" s="231">
        <v>0</v>
      </c>
      <c r="J25" s="226"/>
      <c r="K25" s="227"/>
      <c r="L25" s="228">
        <v>0</v>
      </c>
      <c r="M25" s="229"/>
      <c r="N25" s="230"/>
      <c r="O25" s="231"/>
      <c r="P25" s="232"/>
      <c r="Q25" s="233"/>
      <c r="R25" s="234"/>
      <c r="S25" s="235">
        <f t="shared" si="0"/>
        <v>7</v>
      </c>
      <c r="T25" s="236">
        <f t="shared" si="1"/>
        <v>7</v>
      </c>
      <c r="V25" s="237">
        <f t="shared" si="2"/>
        <v>0</v>
      </c>
    </row>
    <row r="26" spans="1:22" ht="15">
      <c r="A26" s="286" t="s">
        <v>37</v>
      </c>
      <c r="B26" s="132" t="s">
        <v>90</v>
      </c>
      <c r="C26" s="133" t="s">
        <v>8</v>
      </c>
      <c r="D26" s="226">
        <v>0</v>
      </c>
      <c r="E26" s="227">
        <v>0</v>
      </c>
      <c r="F26" s="228">
        <v>0</v>
      </c>
      <c r="G26" s="241">
        <v>13.26</v>
      </c>
      <c r="H26" s="242">
        <v>12</v>
      </c>
      <c r="I26" s="243">
        <v>7</v>
      </c>
      <c r="J26" s="226"/>
      <c r="K26" s="227"/>
      <c r="L26" s="228">
        <v>0</v>
      </c>
      <c r="M26" s="229"/>
      <c r="N26" s="230"/>
      <c r="O26" s="231"/>
      <c r="P26" s="232"/>
      <c r="Q26" s="233"/>
      <c r="R26" s="234"/>
      <c r="S26" s="247">
        <f t="shared" si="0"/>
        <v>7</v>
      </c>
      <c r="T26" s="236">
        <f t="shared" si="1"/>
        <v>7</v>
      </c>
      <c r="V26" s="237">
        <f t="shared" si="2"/>
        <v>0</v>
      </c>
    </row>
    <row r="27" spans="1:22" ht="15">
      <c r="A27" s="286" t="s">
        <v>38</v>
      </c>
      <c r="B27" s="125" t="s">
        <v>374</v>
      </c>
      <c r="C27" s="126" t="s">
        <v>6</v>
      </c>
      <c r="D27" s="226">
        <v>0</v>
      </c>
      <c r="E27" s="227">
        <v>0</v>
      </c>
      <c r="F27" s="228">
        <v>0</v>
      </c>
      <c r="G27" s="229">
        <v>0</v>
      </c>
      <c r="H27" s="230">
        <v>0</v>
      </c>
      <c r="I27" s="231">
        <v>0</v>
      </c>
      <c r="J27" s="226">
        <v>15.13</v>
      </c>
      <c r="K27" s="227" t="s">
        <v>22</v>
      </c>
      <c r="L27" s="228">
        <v>7</v>
      </c>
      <c r="M27" s="229"/>
      <c r="N27" s="230"/>
      <c r="O27" s="231"/>
      <c r="P27" s="232"/>
      <c r="Q27" s="233"/>
      <c r="R27" s="234"/>
      <c r="S27" s="235">
        <f t="shared" si="0"/>
        <v>7</v>
      </c>
      <c r="T27" s="248">
        <f t="shared" si="1"/>
        <v>7</v>
      </c>
      <c r="V27" s="237">
        <f t="shared" si="2"/>
        <v>0</v>
      </c>
    </row>
    <row r="28" spans="1:22" ht="15">
      <c r="A28" s="287" t="s">
        <v>41</v>
      </c>
      <c r="B28" s="132" t="s">
        <v>447</v>
      </c>
      <c r="C28" s="133" t="s">
        <v>12</v>
      </c>
      <c r="D28" s="226">
        <v>0</v>
      </c>
      <c r="E28" s="227">
        <v>0</v>
      </c>
      <c r="F28" s="228">
        <v>0</v>
      </c>
      <c r="G28" s="229">
        <v>0</v>
      </c>
      <c r="H28" s="230">
        <v>0</v>
      </c>
      <c r="I28" s="231">
        <v>0</v>
      </c>
      <c r="J28" s="226">
        <v>0</v>
      </c>
      <c r="K28" s="227">
        <v>0</v>
      </c>
      <c r="L28" s="228">
        <v>0</v>
      </c>
      <c r="M28" s="229"/>
      <c r="N28" s="230"/>
      <c r="O28" s="231"/>
      <c r="P28" s="232">
        <v>13.49</v>
      </c>
      <c r="Q28" s="233">
        <v>13</v>
      </c>
      <c r="R28" s="234">
        <v>6</v>
      </c>
      <c r="S28" s="247">
        <f t="shared" si="0"/>
        <v>0</v>
      </c>
      <c r="T28" s="236">
        <f t="shared" si="1"/>
        <v>6</v>
      </c>
      <c r="V28" s="237">
        <f t="shared" si="2"/>
        <v>0</v>
      </c>
    </row>
    <row r="29" spans="1:22" ht="15">
      <c r="A29" s="286" t="s">
        <v>42</v>
      </c>
      <c r="B29" s="125" t="s">
        <v>449</v>
      </c>
      <c r="C29" s="126" t="s">
        <v>11</v>
      </c>
      <c r="D29" s="226">
        <v>0</v>
      </c>
      <c r="E29" s="227">
        <v>0</v>
      </c>
      <c r="F29" s="228">
        <v>0</v>
      </c>
      <c r="G29" s="229">
        <v>0</v>
      </c>
      <c r="H29" s="230">
        <v>0</v>
      </c>
      <c r="I29" s="231">
        <v>0</v>
      </c>
      <c r="J29" s="226">
        <v>0</v>
      </c>
      <c r="K29" s="227">
        <v>0</v>
      </c>
      <c r="L29" s="228">
        <v>0</v>
      </c>
      <c r="M29" s="229"/>
      <c r="N29" s="230"/>
      <c r="O29" s="231"/>
      <c r="P29" s="232">
        <v>13.81</v>
      </c>
      <c r="Q29" s="233">
        <v>14</v>
      </c>
      <c r="R29" s="234">
        <v>5</v>
      </c>
      <c r="S29" s="235">
        <f t="shared" si="0"/>
        <v>0</v>
      </c>
      <c r="T29" s="248">
        <f t="shared" si="1"/>
        <v>5</v>
      </c>
      <c r="V29" s="237">
        <f t="shared" si="2"/>
        <v>0</v>
      </c>
    </row>
    <row r="30" spans="1:22" ht="15">
      <c r="A30" s="286" t="s">
        <v>44</v>
      </c>
      <c r="B30" s="132" t="s">
        <v>455</v>
      </c>
      <c r="C30" s="133" t="s">
        <v>11</v>
      </c>
      <c r="D30" s="226">
        <v>0</v>
      </c>
      <c r="E30" s="227">
        <v>0</v>
      </c>
      <c r="F30" s="228">
        <v>0</v>
      </c>
      <c r="G30" s="229">
        <v>0</v>
      </c>
      <c r="H30" s="230">
        <v>0</v>
      </c>
      <c r="I30" s="231">
        <v>0</v>
      </c>
      <c r="J30" s="226">
        <v>0</v>
      </c>
      <c r="K30" s="227">
        <v>0</v>
      </c>
      <c r="L30" s="228">
        <v>0</v>
      </c>
      <c r="M30" s="229"/>
      <c r="N30" s="230"/>
      <c r="O30" s="231"/>
      <c r="P30" s="232">
        <v>13.99</v>
      </c>
      <c r="Q30" s="233">
        <v>15</v>
      </c>
      <c r="R30" s="234">
        <v>4</v>
      </c>
      <c r="S30" s="235">
        <f t="shared" si="0"/>
        <v>0</v>
      </c>
      <c r="T30" s="236">
        <f t="shared" si="1"/>
        <v>4</v>
      </c>
      <c r="V30" s="237">
        <f t="shared" si="2"/>
        <v>0</v>
      </c>
    </row>
    <row r="31" spans="1:22" ht="15">
      <c r="A31" s="287" t="s">
        <v>43</v>
      </c>
      <c r="B31" s="125" t="s">
        <v>53</v>
      </c>
      <c r="C31" s="126" t="s">
        <v>12</v>
      </c>
      <c r="D31" s="226">
        <v>0</v>
      </c>
      <c r="E31" s="227">
        <v>0</v>
      </c>
      <c r="F31" s="228">
        <v>0</v>
      </c>
      <c r="G31" s="229">
        <v>13.74</v>
      </c>
      <c r="H31" s="230">
        <v>15</v>
      </c>
      <c r="I31" s="231">
        <v>4</v>
      </c>
      <c r="J31" s="226"/>
      <c r="K31" s="227"/>
      <c r="L31" s="228">
        <v>0</v>
      </c>
      <c r="M31" s="229"/>
      <c r="N31" s="230"/>
      <c r="O31" s="231"/>
      <c r="P31" s="232"/>
      <c r="Q31" s="233"/>
      <c r="R31" s="234"/>
      <c r="S31" s="247">
        <f t="shared" si="0"/>
        <v>4</v>
      </c>
      <c r="T31" s="236">
        <f t="shared" si="1"/>
        <v>4</v>
      </c>
      <c r="V31" s="237">
        <f t="shared" si="2"/>
        <v>0</v>
      </c>
    </row>
    <row r="32" spans="1:22" ht="15">
      <c r="A32" s="286" t="s">
        <v>45</v>
      </c>
      <c r="B32" s="132" t="s">
        <v>251</v>
      </c>
      <c r="C32" s="133" t="s">
        <v>12</v>
      </c>
      <c r="D32" s="226">
        <v>0</v>
      </c>
      <c r="E32" s="227">
        <v>0</v>
      </c>
      <c r="F32" s="228">
        <v>0</v>
      </c>
      <c r="G32" s="229">
        <v>13.85</v>
      </c>
      <c r="H32" s="230">
        <v>16</v>
      </c>
      <c r="I32" s="231">
        <v>3</v>
      </c>
      <c r="J32" s="226"/>
      <c r="K32" s="227"/>
      <c r="L32" s="228">
        <v>0</v>
      </c>
      <c r="M32" s="229"/>
      <c r="N32" s="230"/>
      <c r="O32" s="231"/>
      <c r="P32" s="232"/>
      <c r="Q32" s="233"/>
      <c r="R32" s="234"/>
      <c r="S32" s="235">
        <f t="shared" si="0"/>
        <v>3</v>
      </c>
      <c r="T32" s="248">
        <f t="shared" si="1"/>
        <v>3</v>
      </c>
      <c r="V32" s="237">
        <f t="shared" si="2"/>
        <v>0</v>
      </c>
    </row>
    <row r="33" spans="1:22" ht="15" hidden="1">
      <c r="A33" s="286"/>
      <c r="B33" s="125"/>
      <c r="C33" s="126"/>
      <c r="D33" s="226">
        <v>0</v>
      </c>
      <c r="E33" s="227">
        <v>0</v>
      </c>
      <c r="F33" s="228">
        <v>0</v>
      </c>
      <c r="G33" s="229">
        <v>0</v>
      </c>
      <c r="H33" s="230">
        <v>0</v>
      </c>
      <c r="I33" s="231">
        <v>0</v>
      </c>
      <c r="J33" s="226">
        <v>0</v>
      </c>
      <c r="K33" s="227">
        <v>0</v>
      </c>
      <c r="L33" s="228">
        <v>0</v>
      </c>
      <c r="M33" s="229"/>
      <c r="N33" s="230"/>
      <c r="O33" s="231"/>
      <c r="P33" s="232"/>
      <c r="Q33" s="233"/>
      <c r="R33" s="234"/>
      <c r="S33" s="235">
        <f t="shared" si="0"/>
        <v>0</v>
      </c>
      <c r="T33" s="236">
        <f t="shared" si="1"/>
        <v>0</v>
      </c>
      <c r="V33" s="237">
        <f t="shared" si="2"/>
        <v>0</v>
      </c>
    </row>
    <row r="34" spans="1:22" ht="15" hidden="1">
      <c r="A34" s="287"/>
      <c r="B34" s="132"/>
      <c r="C34" s="133"/>
      <c r="D34" s="226">
        <v>0</v>
      </c>
      <c r="E34" s="227">
        <v>0</v>
      </c>
      <c r="F34" s="228">
        <v>0</v>
      </c>
      <c r="G34" s="229">
        <v>0</v>
      </c>
      <c r="H34" s="230">
        <v>0</v>
      </c>
      <c r="I34" s="231">
        <v>0</v>
      </c>
      <c r="J34" s="226">
        <v>0</v>
      </c>
      <c r="K34" s="227">
        <v>0</v>
      </c>
      <c r="L34" s="228">
        <v>0</v>
      </c>
      <c r="M34" s="229"/>
      <c r="N34" s="230"/>
      <c r="O34" s="231"/>
      <c r="P34" s="232"/>
      <c r="Q34" s="233"/>
      <c r="R34" s="234"/>
      <c r="S34" s="247">
        <f t="shared" si="0"/>
        <v>0</v>
      </c>
      <c r="T34" s="248">
        <f t="shared" si="1"/>
        <v>0</v>
      </c>
      <c r="V34" s="237">
        <f t="shared" si="2"/>
        <v>0</v>
      </c>
    </row>
    <row r="35" spans="1:22" ht="15" hidden="1">
      <c r="A35" s="286"/>
      <c r="B35" s="125"/>
      <c r="C35" s="126"/>
      <c r="D35" s="226"/>
      <c r="E35" s="227"/>
      <c r="F35" s="228"/>
      <c r="G35" s="229"/>
      <c r="H35" s="230"/>
      <c r="I35" s="231"/>
      <c r="J35" s="226"/>
      <c r="K35" s="227"/>
      <c r="L35" s="228"/>
      <c r="M35" s="229"/>
      <c r="N35" s="230"/>
      <c r="O35" s="231"/>
      <c r="P35" s="244"/>
      <c r="Q35" s="245"/>
      <c r="R35" s="246"/>
      <c r="S35" s="235">
        <f t="shared" si="0"/>
        <v>0</v>
      </c>
      <c r="T35" s="236">
        <f t="shared" si="1"/>
        <v>0</v>
      </c>
      <c r="V35" s="237"/>
    </row>
    <row r="36" spans="1:22" ht="15" hidden="1">
      <c r="A36" s="287"/>
      <c r="B36" s="132"/>
      <c r="C36" s="133"/>
      <c r="D36" s="253"/>
      <c r="E36" s="288"/>
      <c r="F36" s="289"/>
      <c r="G36" s="254"/>
      <c r="H36" s="255"/>
      <c r="I36" s="256"/>
      <c r="J36" s="226"/>
      <c r="K36" s="227"/>
      <c r="L36" s="228"/>
      <c r="M36" s="229"/>
      <c r="N36" s="230"/>
      <c r="O36" s="231"/>
      <c r="P36" s="232"/>
      <c r="Q36" s="233"/>
      <c r="R36" s="234"/>
      <c r="S36" s="235"/>
      <c r="T36" s="236"/>
      <c r="V36" s="237"/>
    </row>
    <row r="37" spans="1:22" ht="15" hidden="1">
      <c r="A37" s="286"/>
      <c r="B37" s="125"/>
      <c r="C37" s="126"/>
      <c r="D37" s="226"/>
      <c r="E37" s="227"/>
      <c r="F37" s="228"/>
      <c r="G37" s="241"/>
      <c r="H37" s="230"/>
      <c r="I37" s="231"/>
      <c r="J37" s="226"/>
      <c r="K37" s="227"/>
      <c r="L37" s="228"/>
      <c r="M37" s="229"/>
      <c r="N37" s="230"/>
      <c r="O37" s="231"/>
      <c r="P37" s="244"/>
      <c r="Q37" s="233"/>
      <c r="R37" s="234"/>
      <c r="S37" s="247"/>
      <c r="T37" s="248"/>
      <c r="V37" s="237"/>
    </row>
    <row r="38" spans="1:22" ht="15" hidden="1">
      <c r="A38" s="286"/>
      <c r="B38" s="132"/>
      <c r="C38" s="133"/>
      <c r="D38" s="226"/>
      <c r="E38" s="227"/>
      <c r="F38" s="228"/>
      <c r="G38" s="229"/>
      <c r="H38" s="230"/>
      <c r="I38" s="231"/>
      <c r="J38" s="226"/>
      <c r="K38" s="227"/>
      <c r="L38" s="228"/>
      <c r="M38" s="229"/>
      <c r="N38" s="230"/>
      <c r="O38" s="231"/>
      <c r="P38" s="232"/>
      <c r="Q38" s="245"/>
      <c r="R38" s="246"/>
      <c r="S38" s="235"/>
      <c r="T38" s="236"/>
      <c r="V38" s="237"/>
    </row>
    <row r="39" spans="1:22" ht="15" hidden="1">
      <c r="A39" s="287"/>
      <c r="B39" s="125"/>
      <c r="C39" s="126"/>
      <c r="D39" s="226"/>
      <c r="E39" s="227"/>
      <c r="F39" s="228"/>
      <c r="G39" s="229"/>
      <c r="H39" s="230"/>
      <c r="I39" s="231"/>
      <c r="J39" s="226"/>
      <c r="K39" s="227"/>
      <c r="L39" s="228"/>
      <c r="M39" s="229"/>
      <c r="N39" s="230"/>
      <c r="O39" s="231"/>
      <c r="P39" s="244"/>
      <c r="Q39" s="233"/>
      <c r="R39" s="234"/>
      <c r="S39" s="235"/>
      <c r="T39" s="236"/>
      <c r="V39" s="237"/>
    </row>
    <row r="40" spans="1:22" ht="15" hidden="1">
      <c r="A40" s="286"/>
      <c r="B40" s="147"/>
      <c r="C40" s="133"/>
      <c r="D40" s="226"/>
      <c r="E40" s="227"/>
      <c r="F40" s="228"/>
      <c r="G40" s="229"/>
      <c r="H40" s="230"/>
      <c r="I40" s="231"/>
      <c r="J40" s="226"/>
      <c r="K40" s="227"/>
      <c r="L40" s="228"/>
      <c r="M40" s="229"/>
      <c r="N40" s="230"/>
      <c r="O40" s="231"/>
      <c r="P40" s="232"/>
      <c r="Q40" s="233"/>
      <c r="R40" s="234"/>
      <c r="S40" s="247"/>
      <c r="T40" s="248"/>
      <c r="V40" s="237"/>
    </row>
    <row r="41" spans="1:22" ht="15" hidden="1">
      <c r="A41" s="287"/>
      <c r="B41" s="125"/>
      <c r="C41" s="126"/>
      <c r="D41" s="226"/>
      <c r="E41" s="227"/>
      <c r="F41" s="228"/>
      <c r="G41" s="229"/>
      <c r="H41" s="230"/>
      <c r="I41" s="231"/>
      <c r="J41" s="226"/>
      <c r="K41" s="227"/>
      <c r="L41" s="228"/>
      <c r="M41" s="229"/>
      <c r="N41" s="230"/>
      <c r="O41" s="231"/>
      <c r="P41" s="244"/>
      <c r="Q41" s="245"/>
      <c r="R41" s="246"/>
      <c r="S41" s="235"/>
      <c r="T41" s="236"/>
      <c r="V41" s="237"/>
    </row>
    <row r="42" spans="1:22" ht="15" hidden="1">
      <c r="A42" s="286"/>
      <c r="B42" s="132"/>
      <c r="C42" s="133"/>
      <c r="D42" s="226"/>
      <c r="E42" s="227"/>
      <c r="F42" s="228"/>
      <c r="G42" s="229"/>
      <c r="H42" s="230"/>
      <c r="I42" s="231"/>
      <c r="J42" s="226"/>
      <c r="K42" s="227"/>
      <c r="L42" s="228"/>
      <c r="M42" s="229"/>
      <c r="N42" s="230"/>
      <c r="O42" s="231"/>
      <c r="P42" s="232"/>
      <c r="Q42" s="233"/>
      <c r="R42" s="234"/>
      <c r="S42" s="235"/>
      <c r="T42" s="236"/>
      <c r="V42" s="237"/>
    </row>
    <row r="43" spans="1:22" ht="15" hidden="1">
      <c r="A43" s="286"/>
      <c r="B43" s="148"/>
      <c r="C43" s="126"/>
      <c r="D43" s="226"/>
      <c r="E43" s="239"/>
      <c r="F43" s="240"/>
      <c r="G43" s="229"/>
      <c r="H43" s="242"/>
      <c r="I43" s="243"/>
      <c r="J43" s="226"/>
      <c r="K43" s="227"/>
      <c r="L43" s="228"/>
      <c r="M43" s="229"/>
      <c r="N43" s="230"/>
      <c r="O43" s="231"/>
      <c r="P43" s="244"/>
      <c r="Q43" s="233"/>
      <c r="R43" s="234"/>
      <c r="S43" s="247"/>
      <c r="T43" s="248"/>
      <c r="V43" s="237"/>
    </row>
    <row r="44" spans="1:22" ht="15" hidden="1">
      <c r="A44" s="287"/>
      <c r="B44" s="132"/>
      <c r="C44" s="133"/>
      <c r="D44" s="253"/>
      <c r="E44" s="227"/>
      <c r="F44" s="228"/>
      <c r="G44" s="254"/>
      <c r="H44" s="230"/>
      <c r="I44" s="231"/>
      <c r="J44" s="226"/>
      <c r="K44" s="227"/>
      <c r="L44" s="228"/>
      <c r="M44" s="229"/>
      <c r="N44" s="230"/>
      <c r="O44" s="231"/>
      <c r="P44" s="232"/>
      <c r="Q44" s="245"/>
      <c r="R44" s="246"/>
      <c r="S44" s="235"/>
      <c r="T44" s="236"/>
      <c r="V44" s="237"/>
    </row>
    <row r="45" spans="1:22" ht="15" hidden="1">
      <c r="A45" s="286"/>
      <c r="B45" s="125"/>
      <c r="C45" s="126"/>
      <c r="D45" s="226"/>
      <c r="E45" s="227"/>
      <c r="F45" s="228"/>
      <c r="G45" s="229"/>
      <c r="H45" s="230"/>
      <c r="I45" s="231"/>
      <c r="J45" s="226"/>
      <c r="K45" s="227"/>
      <c r="L45" s="228"/>
      <c r="M45" s="229"/>
      <c r="N45" s="230"/>
      <c r="O45" s="231"/>
      <c r="P45" s="244"/>
      <c r="Q45" s="233"/>
      <c r="R45" s="234"/>
      <c r="S45" s="235"/>
      <c r="T45" s="236"/>
      <c r="V45" s="237"/>
    </row>
    <row r="46" spans="1:22" ht="15" hidden="1">
      <c r="A46" s="287"/>
      <c r="B46" s="132"/>
      <c r="C46" s="133"/>
      <c r="D46" s="253"/>
      <c r="E46" s="239"/>
      <c r="F46" s="240"/>
      <c r="G46" s="254"/>
      <c r="H46" s="242"/>
      <c r="I46" s="243"/>
      <c r="J46" s="226"/>
      <c r="K46" s="227"/>
      <c r="L46" s="228"/>
      <c r="M46" s="229"/>
      <c r="N46" s="230"/>
      <c r="O46" s="231"/>
      <c r="P46" s="232"/>
      <c r="Q46" s="233"/>
      <c r="R46" s="234"/>
      <c r="S46" s="247"/>
      <c r="T46" s="248"/>
      <c r="V46" s="237"/>
    </row>
    <row r="47" spans="1:22" ht="15" hidden="1">
      <c r="A47" s="286"/>
      <c r="B47" s="125"/>
      <c r="C47" s="126"/>
      <c r="D47" s="226"/>
      <c r="E47" s="227"/>
      <c r="F47" s="228"/>
      <c r="G47" s="229"/>
      <c r="H47" s="230"/>
      <c r="I47" s="231"/>
      <c r="J47" s="226"/>
      <c r="K47" s="227"/>
      <c r="L47" s="228"/>
      <c r="M47" s="229"/>
      <c r="N47" s="230"/>
      <c r="O47" s="231"/>
      <c r="P47" s="244"/>
      <c r="Q47" s="245"/>
      <c r="R47" s="246"/>
      <c r="S47" s="235"/>
      <c r="T47" s="236"/>
      <c r="V47" s="237"/>
    </row>
    <row r="48" spans="1:22" ht="15" hidden="1">
      <c r="A48" s="287"/>
      <c r="B48" s="125"/>
      <c r="C48" s="126"/>
      <c r="D48" s="253"/>
      <c r="E48" s="227"/>
      <c r="F48" s="228"/>
      <c r="G48" s="254"/>
      <c r="H48" s="230"/>
      <c r="I48" s="231"/>
      <c r="J48" s="226"/>
      <c r="K48" s="227"/>
      <c r="L48" s="228"/>
      <c r="M48" s="229"/>
      <c r="N48" s="230"/>
      <c r="O48" s="231"/>
      <c r="P48" s="232"/>
      <c r="Q48" s="233"/>
      <c r="R48" s="234"/>
      <c r="S48" s="235"/>
      <c r="T48" s="236"/>
      <c r="V48" s="237"/>
    </row>
    <row r="49" spans="1:22" ht="15" hidden="1">
      <c r="A49" s="286"/>
      <c r="B49" s="125"/>
      <c r="C49" s="126"/>
      <c r="D49" s="226"/>
      <c r="E49" s="239"/>
      <c r="F49" s="240"/>
      <c r="G49" s="229"/>
      <c r="H49" s="230"/>
      <c r="I49" s="231"/>
      <c r="J49" s="226"/>
      <c r="K49" s="227"/>
      <c r="L49" s="228"/>
      <c r="M49" s="229"/>
      <c r="N49" s="230"/>
      <c r="O49" s="231"/>
      <c r="P49" s="232"/>
      <c r="Q49" s="233"/>
      <c r="R49" s="234"/>
      <c r="S49" s="247"/>
      <c r="T49" s="248"/>
      <c r="V49" s="237"/>
    </row>
    <row r="50" spans="1:22" ht="15" hidden="1">
      <c r="A50" s="287"/>
      <c r="B50" s="132"/>
      <c r="C50" s="133"/>
      <c r="D50" s="226"/>
      <c r="E50" s="227"/>
      <c r="F50" s="228"/>
      <c r="G50" s="229"/>
      <c r="H50" s="230"/>
      <c r="I50" s="231"/>
      <c r="J50" s="226"/>
      <c r="K50" s="227"/>
      <c r="L50" s="228"/>
      <c r="M50" s="229"/>
      <c r="N50" s="230"/>
      <c r="O50" s="231"/>
      <c r="P50" s="232"/>
      <c r="Q50" s="233"/>
      <c r="R50" s="234"/>
      <c r="S50" s="235"/>
      <c r="T50" s="236"/>
      <c r="V50" s="237"/>
    </row>
    <row r="51" spans="1:22" ht="15" hidden="1">
      <c r="A51" s="286"/>
      <c r="B51" s="148"/>
      <c r="C51" s="126"/>
      <c r="D51" s="226"/>
      <c r="E51" s="227"/>
      <c r="F51" s="228"/>
      <c r="G51" s="229"/>
      <c r="H51" s="230"/>
      <c r="I51" s="231"/>
      <c r="J51" s="226"/>
      <c r="K51" s="227"/>
      <c r="L51" s="228"/>
      <c r="M51" s="229"/>
      <c r="N51" s="230"/>
      <c r="O51" s="231"/>
      <c r="P51" s="232"/>
      <c r="Q51" s="233"/>
      <c r="R51" s="234"/>
      <c r="S51" s="235"/>
      <c r="T51" s="236"/>
      <c r="V51" s="237"/>
    </row>
    <row r="52" spans="1:22" ht="15" hidden="1">
      <c r="A52" s="287"/>
      <c r="B52" s="132"/>
      <c r="C52" s="133"/>
      <c r="D52" s="226"/>
      <c r="E52" s="227"/>
      <c r="F52" s="228"/>
      <c r="G52" s="229"/>
      <c r="H52" s="230"/>
      <c r="I52" s="231"/>
      <c r="J52" s="226"/>
      <c r="K52" s="227"/>
      <c r="L52" s="228"/>
      <c r="M52" s="229"/>
      <c r="N52" s="230"/>
      <c r="O52" s="231"/>
      <c r="P52" s="232"/>
      <c r="Q52" s="233"/>
      <c r="R52" s="234"/>
      <c r="S52" s="247"/>
      <c r="T52" s="248"/>
      <c r="V52" s="237"/>
    </row>
    <row r="53" spans="1:22" ht="15" hidden="1">
      <c r="A53" s="286"/>
      <c r="B53" s="125"/>
      <c r="C53" s="126"/>
      <c r="D53" s="253"/>
      <c r="E53" s="288"/>
      <c r="F53" s="289"/>
      <c r="G53" s="254"/>
      <c r="H53" s="255"/>
      <c r="I53" s="256"/>
      <c r="J53" s="226"/>
      <c r="K53" s="227"/>
      <c r="L53" s="228"/>
      <c r="M53" s="229"/>
      <c r="N53" s="230"/>
      <c r="O53" s="231"/>
      <c r="P53" s="232"/>
      <c r="Q53" s="233"/>
      <c r="R53" s="234"/>
      <c r="S53" s="235"/>
      <c r="T53" s="236"/>
      <c r="V53" s="237"/>
    </row>
    <row r="54" spans="1:22" ht="15" hidden="1">
      <c r="A54" s="287"/>
      <c r="B54" s="132"/>
      <c r="C54" s="133"/>
      <c r="D54" s="226"/>
      <c r="E54" s="227"/>
      <c r="F54" s="228"/>
      <c r="G54" s="241"/>
      <c r="H54" s="230"/>
      <c r="I54" s="231"/>
      <c r="J54" s="226"/>
      <c r="K54" s="227"/>
      <c r="L54" s="228"/>
      <c r="M54" s="229"/>
      <c r="N54" s="230"/>
      <c r="O54" s="231"/>
      <c r="P54" s="232"/>
      <c r="Q54" s="233"/>
      <c r="R54" s="234"/>
      <c r="S54" s="235"/>
      <c r="T54" s="236"/>
      <c r="V54" s="237"/>
    </row>
    <row r="55" spans="1:22" ht="15" hidden="1">
      <c r="A55" s="286"/>
      <c r="B55" s="125"/>
      <c r="C55" s="126"/>
      <c r="D55" s="226"/>
      <c r="E55" s="227"/>
      <c r="F55" s="228"/>
      <c r="G55" s="229"/>
      <c r="H55" s="230"/>
      <c r="I55" s="231"/>
      <c r="J55" s="226"/>
      <c r="K55" s="227"/>
      <c r="L55" s="228"/>
      <c r="M55" s="229"/>
      <c r="N55" s="230"/>
      <c r="O55" s="231"/>
      <c r="P55" s="232"/>
      <c r="Q55" s="233"/>
      <c r="R55" s="234"/>
      <c r="S55" s="247"/>
      <c r="T55" s="248"/>
      <c r="V55" s="237"/>
    </row>
    <row r="56" spans="1:22" ht="15" hidden="1">
      <c r="A56" s="287"/>
      <c r="B56" s="132"/>
      <c r="C56" s="133"/>
      <c r="D56" s="226"/>
      <c r="E56" s="227"/>
      <c r="F56" s="228"/>
      <c r="G56" s="229"/>
      <c r="H56" s="230"/>
      <c r="I56" s="231"/>
      <c r="J56" s="226"/>
      <c r="K56" s="227"/>
      <c r="L56" s="228"/>
      <c r="M56" s="229"/>
      <c r="N56" s="230"/>
      <c r="O56" s="231"/>
      <c r="P56" s="232"/>
      <c r="Q56" s="233"/>
      <c r="R56" s="234"/>
      <c r="S56" s="235"/>
      <c r="T56" s="236"/>
      <c r="V56" s="237"/>
    </row>
    <row r="57" spans="1:22" ht="15" hidden="1">
      <c r="A57" s="286"/>
      <c r="B57" s="125"/>
      <c r="C57" s="126"/>
      <c r="D57" s="226"/>
      <c r="E57" s="227"/>
      <c r="F57" s="228"/>
      <c r="G57" s="229"/>
      <c r="H57" s="230"/>
      <c r="I57" s="231"/>
      <c r="J57" s="226"/>
      <c r="K57" s="227"/>
      <c r="L57" s="228"/>
      <c r="M57" s="229"/>
      <c r="N57" s="230"/>
      <c r="O57" s="231"/>
      <c r="P57" s="232"/>
      <c r="Q57" s="233"/>
      <c r="R57" s="234"/>
      <c r="S57" s="235"/>
      <c r="T57" s="236"/>
      <c r="V57" s="237"/>
    </row>
    <row r="58" spans="1:22" ht="15" hidden="1">
      <c r="A58" s="286"/>
      <c r="B58" s="132"/>
      <c r="C58" s="133"/>
      <c r="D58" s="226"/>
      <c r="E58" s="227"/>
      <c r="F58" s="228"/>
      <c r="G58" s="229"/>
      <c r="H58" s="230"/>
      <c r="I58" s="231"/>
      <c r="J58" s="226"/>
      <c r="K58" s="227"/>
      <c r="L58" s="228"/>
      <c r="M58" s="229"/>
      <c r="N58" s="230"/>
      <c r="O58" s="231"/>
      <c r="P58" s="232"/>
      <c r="Q58" s="233"/>
      <c r="R58" s="234"/>
      <c r="S58" s="247"/>
      <c r="T58" s="248"/>
      <c r="V58" s="237"/>
    </row>
    <row r="59" spans="1:22" ht="15" hidden="1">
      <c r="A59" s="286"/>
      <c r="B59" s="125"/>
      <c r="C59" s="126"/>
      <c r="D59" s="226"/>
      <c r="E59" s="227"/>
      <c r="F59" s="228"/>
      <c r="G59" s="229"/>
      <c r="H59" s="230"/>
      <c r="I59" s="231"/>
      <c r="J59" s="226"/>
      <c r="K59" s="227"/>
      <c r="L59" s="228"/>
      <c r="M59" s="229"/>
      <c r="N59" s="230"/>
      <c r="O59" s="231"/>
      <c r="P59" s="232"/>
      <c r="Q59" s="233"/>
      <c r="R59" s="234"/>
      <c r="S59" s="235"/>
      <c r="T59" s="236"/>
      <c r="V59" s="237"/>
    </row>
    <row r="60" spans="1:22" ht="15" hidden="1">
      <c r="A60" s="286"/>
      <c r="B60" s="132"/>
      <c r="C60" s="133"/>
      <c r="D60" s="226"/>
      <c r="E60" s="239"/>
      <c r="F60" s="240"/>
      <c r="G60" s="229"/>
      <c r="H60" s="242"/>
      <c r="I60" s="243"/>
      <c r="J60" s="226"/>
      <c r="K60" s="227"/>
      <c r="L60" s="228"/>
      <c r="M60" s="229"/>
      <c r="N60" s="230"/>
      <c r="O60" s="231"/>
      <c r="P60" s="232"/>
      <c r="Q60" s="233"/>
      <c r="R60" s="234"/>
      <c r="S60" s="235"/>
      <c r="T60" s="236"/>
      <c r="V60" s="237"/>
    </row>
    <row r="61" spans="1:22" ht="15" hidden="1">
      <c r="A61" s="286"/>
      <c r="B61" s="125"/>
      <c r="C61" s="126"/>
      <c r="D61" s="253"/>
      <c r="E61" s="227"/>
      <c r="F61" s="228"/>
      <c r="G61" s="254"/>
      <c r="H61" s="230"/>
      <c r="I61" s="231"/>
      <c r="J61" s="226"/>
      <c r="K61" s="227"/>
      <c r="L61" s="228"/>
      <c r="M61" s="229"/>
      <c r="N61" s="230"/>
      <c r="O61" s="231"/>
      <c r="P61" s="232"/>
      <c r="Q61" s="233"/>
      <c r="R61" s="234"/>
      <c r="S61" s="247"/>
      <c r="T61" s="248"/>
      <c r="V61" s="237"/>
    </row>
    <row r="62" spans="1:22" ht="15" hidden="1">
      <c r="A62" s="286"/>
      <c r="B62" s="132"/>
      <c r="C62" s="133"/>
      <c r="D62" s="226"/>
      <c r="E62" s="227"/>
      <c r="F62" s="228"/>
      <c r="G62" s="229"/>
      <c r="H62" s="230"/>
      <c r="I62" s="231"/>
      <c r="J62" s="226"/>
      <c r="K62" s="227"/>
      <c r="L62" s="228"/>
      <c r="M62" s="229"/>
      <c r="N62" s="230"/>
      <c r="O62" s="231"/>
      <c r="P62" s="232"/>
      <c r="Q62" s="233"/>
      <c r="R62" s="234"/>
      <c r="S62" s="235"/>
      <c r="T62" s="236"/>
      <c r="V62" s="237"/>
    </row>
    <row r="63" spans="1:22" ht="15" hidden="1">
      <c r="A63" s="286"/>
      <c r="B63" s="125"/>
      <c r="C63" s="126"/>
      <c r="D63" s="253"/>
      <c r="E63" s="239"/>
      <c r="F63" s="240"/>
      <c r="G63" s="254"/>
      <c r="H63" s="242"/>
      <c r="I63" s="243"/>
      <c r="J63" s="226"/>
      <c r="K63" s="227"/>
      <c r="L63" s="228"/>
      <c r="M63" s="229"/>
      <c r="N63" s="230"/>
      <c r="O63" s="231"/>
      <c r="P63" s="232"/>
      <c r="Q63" s="233"/>
      <c r="R63" s="234"/>
      <c r="S63" s="235"/>
      <c r="T63" s="236"/>
      <c r="V63" s="237"/>
    </row>
    <row r="64" spans="1:22" ht="15" hidden="1">
      <c r="A64" s="287"/>
      <c r="B64" s="125"/>
      <c r="C64" s="126"/>
      <c r="D64" s="226"/>
      <c r="E64" s="227"/>
      <c r="F64" s="228"/>
      <c r="G64" s="229"/>
      <c r="H64" s="230"/>
      <c r="I64" s="231"/>
      <c r="J64" s="226"/>
      <c r="K64" s="227"/>
      <c r="L64" s="228"/>
      <c r="M64" s="229"/>
      <c r="N64" s="230"/>
      <c r="O64" s="231"/>
      <c r="P64" s="232"/>
      <c r="Q64" s="233"/>
      <c r="R64" s="234"/>
      <c r="S64" s="247"/>
      <c r="T64" s="248"/>
      <c r="V64" s="237"/>
    </row>
    <row r="65" spans="1:22" ht="15" hidden="1">
      <c r="A65" s="286"/>
      <c r="B65" s="147"/>
      <c r="C65" s="133"/>
      <c r="D65" s="253"/>
      <c r="E65" s="227"/>
      <c r="F65" s="228"/>
      <c r="G65" s="254"/>
      <c r="H65" s="230"/>
      <c r="I65" s="231"/>
      <c r="J65" s="226"/>
      <c r="K65" s="227"/>
      <c r="L65" s="228"/>
      <c r="M65" s="229"/>
      <c r="N65" s="230"/>
      <c r="O65" s="231"/>
      <c r="P65" s="232"/>
      <c r="Q65" s="233"/>
      <c r="R65" s="234"/>
      <c r="S65" s="235"/>
      <c r="T65" s="236"/>
      <c r="V65" s="237"/>
    </row>
    <row r="66" spans="1:22" ht="15" hidden="1">
      <c r="A66" s="287"/>
      <c r="B66" s="125"/>
      <c r="C66" s="126"/>
      <c r="D66" s="226"/>
      <c r="E66" s="239"/>
      <c r="F66" s="240"/>
      <c r="G66" s="229"/>
      <c r="H66" s="230"/>
      <c r="I66" s="231"/>
      <c r="J66" s="226"/>
      <c r="K66" s="227"/>
      <c r="L66" s="228"/>
      <c r="M66" s="229"/>
      <c r="N66" s="230"/>
      <c r="O66" s="231"/>
      <c r="P66" s="244"/>
      <c r="Q66" s="245"/>
      <c r="R66" s="246"/>
      <c r="S66" s="235"/>
      <c r="T66" s="236"/>
      <c r="V66" s="237"/>
    </row>
    <row r="67" spans="1:22" ht="15" hidden="1">
      <c r="A67" s="286"/>
      <c r="B67" s="132"/>
      <c r="C67" s="133"/>
      <c r="D67" s="226"/>
      <c r="E67" s="227"/>
      <c r="F67" s="228"/>
      <c r="G67" s="229"/>
      <c r="H67" s="230"/>
      <c r="I67" s="231"/>
      <c r="J67" s="226"/>
      <c r="K67" s="227"/>
      <c r="L67" s="228"/>
      <c r="M67" s="229"/>
      <c r="N67" s="230"/>
      <c r="O67" s="231"/>
      <c r="P67" s="232"/>
      <c r="Q67" s="233"/>
      <c r="R67" s="234"/>
      <c r="S67" s="247"/>
      <c r="T67" s="248"/>
      <c r="V67" s="237"/>
    </row>
    <row r="68" spans="1:22" ht="15" hidden="1">
      <c r="A68" s="287"/>
      <c r="B68" s="125"/>
      <c r="C68" s="126"/>
      <c r="D68" s="226"/>
      <c r="E68" s="227"/>
      <c r="F68" s="228"/>
      <c r="G68" s="229"/>
      <c r="H68" s="230"/>
      <c r="I68" s="231"/>
      <c r="J68" s="226"/>
      <c r="K68" s="227"/>
      <c r="L68" s="228"/>
      <c r="M68" s="229"/>
      <c r="N68" s="230"/>
      <c r="O68" s="231"/>
      <c r="P68" s="244"/>
      <c r="Q68" s="233"/>
      <c r="R68" s="234"/>
      <c r="S68" s="235"/>
      <c r="T68" s="236"/>
      <c r="V68" s="237"/>
    </row>
    <row r="69" spans="1:22" ht="15" hidden="1">
      <c r="A69" s="286"/>
      <c r="B69" s="132"/>
      <c r="C69" s="133"/>
      <c r="D69" s="226"/>
      <c r="E69" s="227"/>
      <c r="F69" s="228"/>
      <c r="G69" s="229"/>
      <c r="H69" s="230"/>
      <c r="I69" s="231"/>
      <c r="J69" s="226"/>
      <c r="K69" s="227"/>
      <c r="L69" s="228"/>
      <c r="M69" s="229"/>
      <c r="N69" s="230"/>
      <c r="O69" s="231"/>
      <c r="P69" s="232"/>
      <c r="Q69" s="245"/>
      <c r="R69" s="246"/>
      <c r="S69" s="235"/>
      <c r="T69" s="236"/>
      <c r="V69" s="237"/>
    </row>
    <row r="70" spans="1:22" ht="15" hidden="1">
      <c r="A70" s="287"/>
      <c r="B70" s="125"/>
      <c r="C70" s="126"/>
      <c r="D70" s="253"/>
      <c r="E70" s="288"/>
      <c r="F70" s="289"/>
      <c r="G70" s="254"/>
      <c r="H70" s="255"/>
      <c r="I70" s="256"/>
      <c r="J70" s="226"/>
      <c r="K70" s="227"/>
      <c r="L70" s="228"/>
      <c r="M70" s="229"/>
      <c r="N70" s="230"/>
      <c r="O70" s="231"/>
      <c r="P70" s="244"/>
      <c r="Q70" s="233"/>
      <c r="R70" s="234"/>
      <c r="S70" s="247"/>
      <c r="T70" s="248"/>
      <c r="V70" s="237"/>
    </row>
    <row r="71" spans="1:22" ht="15" hidden="1">
      <c r="A71" s="286"/>
      <c r="B71" s="125"/>
      <c r="C71" s="126"/>
      <c r="D71" s="226"/>
      <c r="E71" s="227"/>
      <c r="F71" s="228"/>
      <c r="G71" s="241"/>
      <c r="H71" s="230"/>
      <c r="I71" s="231"/>
      <c r="J71" s="226"/>
      <c r="K71" s="227"/>
      <c r="L71" s="228"/>
      <c r="M71" s="229"/>
      <c r="N71" s="230"/>
      <c r="O71" s="231"/>
      <c r="P71" s="232"/>
      <c r="Q71" s="233"/>
      <c r="R71" s="234"/>
      <c r="S71" s="235"/>
      <c r="T71" s="236"/>
      <c r="V71" s="237"/>
    </row>
    <row r="72" spans="1:22" ht="15" hidden="1">
      <c r="A72" s="287"/>
      <c r="B72" s="125"/>
      <c r="C72" s="126"/>
      <c r="D72" s="226"/>
      <c r="E72" s="227"/>
      <c r="F72" s="228"/>
      <c r="G72" s="229"/>
      <c r="H72" s="230"/>
      <c r="I72" s="231"/>
      <c r="J72" s="226"/>
      <c r="K72" s="227"/>
      <c r="L72" s="228"/>
      <c r="M72" s="229"/>
      <c r="N72" s="230"/>
      <c r="O72" s="231"/>
      <c r="P72" s="244"/>
      <c r="Q72" s="245"/>
      <c r="R72" s="246"/>
      <c r="S72" s="235"/>
      <c r="T72" s="236"/>
      <c r="V72" s="237"/>
    </row>
    <row r="73" spans="1:22" ht="15" hidden="1">
      <c r="A73" s="286"/>
      <c r="B73" s="132"/>
      <c r="C73" s="133"/>
      <c r="D73" s="226"/>
      <c r="E73" s="227"/>
      <c r="F73" s="228"/>
      <c r="G73" s="229"/>
      <c r="H73" s="230"/>
      <c r="I73" s="231"/>
      <c r="J73" s="226"/>
      <c r="K73" s="227"/>
      <c r="L73" s="228"/>
      <c r="M73" s="229"/>
      <c r="N73" s="230"/>
      <c r="O73" s="231"/>
      <c r="P73" s="232"/>
      <c r="Q73" s="233"/>
      <c r="R73" s="234"/>
      <c r="S73" s="247"/>
      <c r="T73" s="248"/>
      <c r="V73" s="237"/>
    </row>
    <row r="74" spans="1:22" ht="15" hidden="1">
      <c r="A74" s="287"/>
      <c r="B74" s="125"/>
      <c r="C74" s="126"/>
      <c r="D74" s="226"/>
      <c r="E74" s="227"/>
      <c r="F74" s="228"/>
      <c r="G74" s="229"/>
      <c r="H74" s="230"/>
      <c r="I74" s="231"/>
      <c r="J74" s="226"/>
      <c r="K74" s="227"/>
      <c r="L74" s="228"/>
      <c r="M74" s="229"/>
      <c r="N74" s="230"/>
      <c r="O74" s="231"/>
      <c r="P74" s="244"/>
      <c r="Q74" s="233"/>
      <c r="R74" s="234"/>
      <c r="S74" s="235"/>
      <c r="T74" s="236"/>
      <c r="V74" s="237"/>
    </row>
    <row r="75" spans="1:22" ht="15" hidden="1">
      <c r="A75" s="286"/>
      <c r="B75" s="132"/>
      <c r="C75" s="133"/>
      <c r="D75" s="226"/>
      <c r="E75" s="227"/>
      <c r="F75" s="228"/>
      <c r="G75" s="229"/>
      <c r="H75" s="230"/>
      <c r="I75" s="231"/>
      <c r="J75" s="226"/>
      <c r="K75" s="227"/>
      <c r="L75" s="228"/>
      <c r="M75" s="229"/>
      <c r="N75" s="230"/>
      <c r="O75" s="231"/>
      <c r="P75" s="232"/>
      <c r="Q75" s="245"/>
      <c r="R75" s="246"/>
      <c r="S75" s="235"/>
      <c r="T75" s="236"/>
      <c r="V75" s="237"/>
    </row>
    <row r="76" spans="1:22" ht="15" hidden="1">
      <c r="A76" s="287"/>
      <c r="B76" s="125"/>
      <c r="C76" s="126"/>
      <c r="D76" s="226"/>
      <c r="E76" s="227"/>
      <c r="F76" s="228"/>
      <c r="G76" s="229"/>
      <c r="H76" s="230"/>
      <c r="I76" s="231"/>
      <c r="J76" s="226"/>
      <c r="K76" s="227"/>
      <c r="L76" s="228"/>
      <c r="M76" s="229"/>
      <c r="N76" s="230"/>
      <c r="O76" s="231"/>
      <c r="P76" s="244"/>
      <c r="Q76" s="233"/>
      <c r="R76" s="234"/>
      <c r="S76" s="247"/>
      <c r="T76" s="248"/>
      <c r="V76" s="237"/>
    </row>
    <row r="77" spans="1:22" ht="15" hidden="1">
      <c r="A77" s="286"/>
      <c r="B77" s="147"/>
      <c r="C77" s="133"/>
      <c r="D77" s="226"/>
      <c r="E77" s="239"/>
      <c r="F77" s="240"/>
      <c r="G77" s="229"/>
      <c r="H77" s="242"/>
      <c r="I77" s="243"/>
      <c r="J77" s="226"/>
      <c r="K77" s="227"/>
      <c r="L77" s="228"/>
      <c r="M77" s="229"/>
      <c r="N77" s="230"/>
      <c r="O77" s="231"/>
      <c r="P77" s="232"/>
      <c r="Q77" s="233"/>
      <c r="R77" s="234"/>
      <c r="S77" s="235"/>
      <c r="T77" s="236"/>
      <c r="V77" s="237"/>
    </row>
    <row r="78" spans="1:22" ht="15" hidden="1">
      <c r="A78" s="286"/>
      <c r="B78" s="148"/>
      <c r="C78" s="126"/>
      <c r="D78" s="253"/>
      <c r="E78" s="227"/>
      <c r="F78" s="228"/>
      <c r="G78" s="254"/>
      <c r="H78" s="230"/>
      <c r="I78" s="231"/>
      <c r="J78" s="226"/>
      <c r="K78" s="227"/>
      <c r="L78" s="228"/>
      <c r="M78" s="229"/>
      <c r="N78" s="230"/>
      <c r="O78" s="231"/>
      <c r="P78" s="244"/>
      <c r="Q78" s="245"/>
      <c r="R78" s="246"/>
      <c r="S78" s="235"/>
      <c r="T78" s="236"/>
      <c r="V78" s="237"/>
    </row>
    <row r="79" spans="1:22" ht="15" hidden="1">
      <c r="A79" s="287"/>
      <c r="B79" s="132"/>
      <c r="C79" s="133"/>
      <c r="D79" s="226"/>
      <c r="E79" s="227"/>
      <c r="F79" s="228"/>
      <c r="G79" s="229"/>
      <c r="H79" s="230"/>
      <c r="I79" s="231"/>
      <c r="J79" s="226"/>
      <c r="K79" s="227"/>
      <c r="L79" s="228"/>
      <c r="M79" s="229"/>
      <c r="N79" s="230"/>
      <c r="O79" s="231"/>
      <c r="P79" s="232"/>
      <c r="Q79" s="233"/>
      <c r="R79" s="234"/>
      <c r="S79" s="247"/>
      <c r="T79" s="248"/>
      <c r="V79" s="237"/>
    </row>
    <row r="80" spans="1:22" ht="15" hidden="1">
      <c r="A80" s="286"/>
      <c r="B80" s="125"/>
      <c r="C80" s="126"/>
      <c r="D80" s="253"/>
      <c r="E80" s="239"/>
      <c r="F80" s="240"/>
      <c r="G80" s="254"/>
      <c r="H80" s="242"/>
      <c r="I80" s="243"/>
      <c r="J80" s="226"/>
      <c r="K80" s="227"/>
      <c r="L80" s="228"/>
      <c r="M80" s="229"/>
      <c r="N80" s="230"/>
      <c r="O80" s="231"/>
      <c r="P80" s="232"/>
      <c r="Q80" s="233"/>
      <c r="R80" s="234"/>
      <c r="S80" s="235"/>
      <c r="T80" s="236"/>
      <c r="V80" s="237"/>
    </row>
    <row r="81" spans="1:22" ht="15" hidden="1">
      <c r="A81" s="287"/>
      <c r="B81" s="132"/>
      <c r="C81" s="133"/>
      <c r="D81" s="226"/>
      <c r="E81" s="227"/>
      <c r="F81" s="228"/>
      <c r="G81" s="229"/>
      <c r="H81" s="230"/>
      <c r="I81" s="231"/>
      <c r="J81" s="226"/>
      <c r="K81" s="227"/>
      <c r="L81" s="228"/>
      <c r="M81" s="229"/>
      <c r="N81" s="230"/>
      <c r="O81" s="231"/>
      <c r="P81" s="232"/>
      <c r="Q81" s="233"/>
      <c r="R81" s="234"/>
      <c r="S81" s="235"/>
      <c r="T81" s="236"/>
      <c r="V81" s="237"/>
    </row>
    <row r="82" spans="1:22" ht="15" hidden="1">
      <c r="A82" s="286"/>
      <c r="B82" s="125"/>
      <c r="C82" s="126"/>
      <c r="D82" s="253"/>
      <c r="E82" s="227"/>
      <c r="F82" s="228"/>
      <c r="G82" s="254"/>
      <c r="H82" s="230"/>
      <c r="I82" s="231"/>
      <c r="J82" s="226"/>
      <c r="K82" s="227"/>
      <c r="L82" s="228"/>
      <c r="M82" s="229"/>
      <c r="N82" s="230"/>
      <c r="O82" s="231"/>
      <c r="P82" s="232"/>
      <c r="Q82" s="233"/>
      <c r="R82" s="234"/>
      <c r="S82" s="247"/>
      <c r="T82" s="248"/>
      <c r="V82" s="237"/>
    </row>
    <row r="83" spans="1:22" ht="15" hidden="1">
      <c r="A83" s="286"/>
      <c r="B83" s="132"/>
      <c r="C83" s="133"/>
      <c r="D83" s="226"/>
      <c r="E83" s="239"/>
      <c r="F83" s="240"/>
      <c r="G83" s="229"/>
      <c r="H83" s="230"/>
      <c r="I83" s="231"/>
      <c r="J83" s="226"/>
      <c r="K83" s="227"/>
      <c r="L83" s="228"/>
      <c r="M83" s="229"/>
      <c r="N83" s="230"/>
      <c r="O83" s="231"/>
      <c r="P83" s="232"/>
      <c r="Q83" s="233"/>
      <c r="R83" s="234"/>
      <c r="S83" s="235"/>
      <c r="T83" s="236"/>
      <c r="V83" s="237"/>
    </row>
    <row r="84" spans="1:22" ht="15" hidden="1">
      <c r="A84" s="287"/>
      <c r="B84" s="125"/>
      <c r="C84" s="126"/>
      <c r="D84" s="226"/>
      <c r="E84" s="227"/>
      <c r="F84" s="228"/>
      <c r="G84" s="229"/>
      <c r="H84" s="230"/>
      <c r="I84" s="231"/>
      <c r="J84" s="226"/>
      <c r="K84" s="227"/>
      <c r="L84" s="228"/>
      <c r="M84" s="229"/>
      <c r="N84" s="230"/>
      <c r="O84" s="231"/>
      <c r="P84" s="232"/>
      <c r="Q84" s="233"/>
      <c r="R84" s="234"/>
      <c r="S84" s="235"/>
      <c r="T84" s="236"/>
      <c r="V84" s="237"/>
    </row>
    <row r="85" spans="1:22" ht="15" hidden="1">
      <c r="A85" s="286"/>
      <c r="B85" s="290"/>
      <c r="C85" s="291"/>
      <c r="D85" s="226"/>
      <c r="E85" s="227"/>
      <c r="F85" s="228"/>
      <c r="G85" s="229"/>
      <c r="H85" s="230"/>
      <c r="I85" s="231"/>
      <c r="J85" s="226"/>
      <c r="K85" s="227"/>
      <c r="L85" s="228"/>
      <c r="M85" s="229"/>
      <c r="N85" s="230"/>
      <c r="O85" s="231"/>
      <c r="P85" s="232"/>
      <c r="Q85" s="233"/>
      <c r="R85" s="234"/>
      <c r="S85" s="247"/>
      <c r="T85" s="248"/>
      <c r="V85" s="237"/>
    </row>
    <row r="86" spans="1:22" ht="15" hidden="1">
      <c r="A86" s="287"/>
      <c r="B86" s="147"/>
      <c r="C86" s="133"/>
      <c r="D86" s="226"/>
      <c r="E86" s="227"/>
      <c r="F86" s="228"/>
      <c r="G86" s="229"/>
      <c r="H86" s="230"/>
      <c r="I86" s="231"/>
      <c r="J86" s="226"/>
      <c r="K86" s="227"/>
      <c r="L86" s="228"/>
      <c r="M86" s="229"/>
      <c r="N86" s="230"/>
      <c r="O86" s="231"/>
      <c r="P86" s="232"/>
      <c r="Q86" s="233"/>
      <c r="R86" s="234"/>
      <c r="S86" s="235"/>
      <c r="T86" s="236"/>
      <c r="V86" s="237"/>
    </row>
    <row r="87" spans="1:22" ht="15" hidden="1">
      <c r="A87" s="286"/>
      <c r="B87" s="125"/>
      <c r="C87" s="126"/>
      <c r="D87" s="253"/>
      <c r="E87" s="288"/>
      <c r="F87" s="289"/>
      <c r="G87" s="254"/>
      <c r="H87" s="255"/>
      <c r="I87" s="256"/>
      <c r="J87" s="226"/>
      <c r="K87" s="227"/>
      <c r="L87" s="228"/>
      <c r="M87" s="229"/>
      <c r="N87" s="230"/>
      <c r="O87" s="231"/>
      <c r="P87" s="232"/>
      <c r="Q87" s="233"/>
      <c r="R87" s="234"/>
      <c r="S87" s="235"/>
      <c r="T87" s="236"/>
      <c r="V87" s="237"/>
    </row>
    <row r="88" spans="1:22" ht="15" hidden="1">
      <c r="A88" s="287"/>
      <c r="B88" s="132"/>
      <c r="C88" s="133"/>
      <c r="D88" s="226"/>
      <c r="E88" s="227"/>
      <c r="F88" s="228"/>
      <c r="G88" s="241"/>
      <c r="H88" s="230"/>
      <c r="I88" s="231"/>
      <c r="J88" s="226"/>
      <c r="K88" s="227"/>
      <c r="L88" s="228"/>
      <c r="M88" s="229"/>
      <c r="N88" s="230"/>
      <c r="O88" s="231"/>
      <c r="P88" s="232"/>
      <c r="Q88" s="233"/>
      <c r="R88" s="234"/>
      <c r="S88" s="247"/>
      <c r="T88" s="248"/>
      <c r="V88" s="237"/>
    </row>
    <row r="89" spans="1:22" ht="15" hidden="1">
      <c r="A89" s="286"/>
      <c r="B89" s="125"/>
      <c r="C89" s="126"/>
      <c r="D89" s="226"/>
      <c r="E89" s="227"/>
      <c r="F89" s="228"/>
      <c r="G89" s="229"/>
      <c r="H89" s="230"/>
      <c r="I89" s="231"/>
      <c r="J89" s="226"/>
      <c r="K89" s="227"/>
      <c r="L89" s="228"/>
      <c r="M89" s="229"/>
      <c r="N89" s="230"/>
      <c r="O89" s="231"/>
      <c r="P89" s="232"/>
      <c r="Q89" s="233"/>
      <c r="R89" s="234"/>
      <c r="S89" s="235"/>
      <c r="T89" s="236"/>
      <c r="V89" s="237"/>
    </row>
    <row r="90" spans="1:22" ht="15" hidden="1">
      <c r="A90" s="287"/>
      <c r="B90" s="125"/>
      <c r="C90" s="126"/>
      <c r="D90" s="226"/>
      <c r="E90" s="227"/>
      <c r="F90" s="228"/>
      <c r="G90" s="229"/>
      <c r="H90" s="230"/>
      <c r="I90" s="231"/>
      <c r="J90" s="226"/>
      <c r="K90" s="227"/>
      <c r="L90" s="228"/>
      <c r="M90" s="229"/>
      <c r="N90" s="230"/>
      <c r="O90" s="231"/>
      <c r="P90" s="232"/>
      <c r="Q90" s="233"/>
      <c r="R90" s="234"/>
      <c r="S90" s="235"/>
      <c r="T90" s="236"/>
      <c r="V90" s="237"/>
    </row>
    <row r="91" spans="1:22" ht="15" hidden="1">
      <c r="A91" s="286"/>
      <c r="B91" s="147"/>
      <c r="C91" s="133"/>
      <c r="D91" s="226"/>
      <c r="E91" s="227"/>
      <c r="F91" s="228"/>
      <c r="G91" s="229"/>
      <c r="H91" s="230"/>
      <c r="I91" s="231"/>
      <c r="J91" s="226"/>
      <c r="K91" s="227"/>
      <c r="L91" s="228"/>
      <c r="M91" s="229"/>
      <c r="N91" s="230"/>
      <c r="O91" s="231"/>
      <c r="P91" s="232"/>
      <c r="Q91" s="233"/>
      <c r="R91" s="234"/>
      <c r="S91" s="247"/>
      <c r="T91" s="248"/>
      <c r="V91" s="237"/>
    </row>
    <row r="92" spans="1:22" ht="15" hidden="1">
      <c r="A92" s="287"/>
      <c r="B92" s="125"/>
      <c r="C92" s="292"/>
      <c r="D92" s="226"/>
      <c r="E92" s="227"/>
      <c r="F92" s="228"/>
      <c r="G92" s="229"/>
      <c r="H92" s="230"/>
      <c r="I92" s="231"/>
      <c r="J92" s="226"/>
      <c r="K92" s="227"/>
      <c r="L92" s="228"/>
      <c r="M92" s="229"/>
      <c r="N92" s="230"/>
      <c r="O92" s="231"/>
      <c r="P92" s="232"/>
      <c r="Q92" s="233"/>
      <c r="R92" s="234"/>
      <c r="S92" s="235"/>
      <c r="T92" s="236"/>
      <c r="V92" s="237"/>
    </row>
    <row r="93" spans="1:22" ht="15" hidden="1">
      <c r="A93" s="286"/>
      <c r="B93" s="290"/>
      <c r="C93" s="293"/>
      <c r="D93" s="226"/>
      <c r="E93" s="227"/>
      <c r="F93" s="228"/>
      <c r="G93" s="229"/>
      <c r="H93" s="230"/>
      <c r="I93" s="231"/>
      <c r="J93" s="226"/>
      <c r="K93" s="227"/>
      <c r="L93" s="228"/>
      <c r="M93" s="229"/>
      <c r="N93" s="230"/>
      <c r="O93" s="231"/>
      <c r="P93" s="232"/>
      <c r="Q93" s="233"/>
      <c r="R93" s="234"/>
      <c r="S93" s="235"/>
      <c r="T93" s="236"/>
      <c r="V93" s="237"/>
    </row>
    <row r="94" spans="1:22" ht="15" hidden="1">
      <c r="A94" s="287"/>
      <c r="B94" s="132"/>
      <c r="C94" s="133"/>
      <c r="D94" s="226"/>
      <c r="E94" s="239"/>
      <c r="F94" s="240"/>
      <c r="G94" s="229"/>
      <c r="H94" s="242"/>
      <c r="I94" s="243"/>
      <c r="J94" s="226"/>
      <c r="K94" s="227"/>
      <c r="L94" s="228"/>
      <c r="M94" s="229"/>
      <c r="N94" s="230"/>
      <c r="O94" s="231"/>
      <c r="P94" s="232"/>
      <c r="Q94" s="233"/>
      <c r="R94" s="234"/>
      <c r="S94" s="247"/>
      <c r="T94" s="248"/>
      <c r="V94" s="237"/>
    </row>
    <row r="95" spans="1:22" ht="15" hidden="1">
      <c r="A95" s="286"/>
      <c r="B95" s="125"/>
      <c r="C95" s="126"/>
      <c r="D95" s="253"/>
      <c r="E95" s="227"/>
      <c r="F95" s="228"/>
      <c r="G95" s="254"/>
      <c r="H95" s="230"/>
      <c r="I95" s="231"/>
      <c r="J95" s="226"/>
      <c r="K95" s="227"/>
      <c r="L95" s="228"/>
      <c r="M95" s="229"/>
      <c r="N95" s="230"/>
      <c r="O95" s="231"/>
      <c r="P95" s="232"/>
      <c r="Q95" s="233"/>
      <c r="R95" s="234"/>
      <c r="S95" s="235"/>
      <c r="T95" s="236"/>
      <c r="V95" s="237"/>
    </row>
    <row r="96" spans="1:22" ht="15" hidden="1">
      <c r="A96" s="287"/>
      <c r="B96" s="132"/>
      <c r="C96" s="133"/>
      <c r="D96" s="226"/>
      <c r="E96" s="227"/>
      <c r="F96" s="228"/>
      <c r="G96" s="229"/>
      <c r="H96" s="230"/>
      <c r="I96" s="231"/>
      <c r="J96" s="226"/>
      <c r="K96" s="227"/>
      <c r="L96" s="228"/>
      <c r="M96" s="229"/>
      <c r="N96" s="230"/>
      <c r="O96" s="231"/>
      <c r="P96" s="232"/>
      <c r="Q96" s="233"/>
      <c r="R96" s="234"/>
      <c r="S96" s="235"/>
      <c r="T96" s="236"/>
      <c r="V96" s="237"/>
    </row>
    <row r="97" spans="1:22" ht="15" hidden="1">
      <c r="A97" s="286"/>
      <c r="B97" s="125"/>
      <c r="C97" s="126"/>
      <c r="D97" s="253"/>
      <c r="E97" s="239"/>
      <c r="F97" s="240"/>
      <c r="G97" s="254"/>
      <c r="H97" s="242"/>
      <c r="I97" s="243"/>
      <c r="J97" s="226"/>
      <c r="K97" s="227"/>
      <c r="L97" s="228"/>
      <c r="M97" s="229"/>
      <c r="N97" s="230"/>
      <c r="O97" s="231"/>
      <c r="P97" s="244"/>
      <c r="Q97" s="245"/>
      <c r="R97" s="246"/>
      <c r="S97" s="247"/>
      <c r="T97" s="248"/>
      <c r="V97" s="237"/>
    </row>
    <row r="98" spans="1:22" ht="15" hidden="1">
      <c r="A98" s="286"/>
      <c r="B98" s="125"/>
      <c r="C98" s="126"/>
      <c r="D98" s="226"/>
      <c r="E98" s="227"/>
      <c r="F98" s="228"/>
      <c r="G98" s="229"/>
      <c r="H98" s="230"/>
      <c r="I98" s="231"/>
      <c r="J98" s="226"/>
      <c r="K98" s="227"/>
      <c r="L98" s="228"/>
      <c r="M98" s="229"/>
      <c r="N98" s="230"/>
      <c r="O98" s="231"/>
      <c r="P98" s="232"/>
      <c r="Q98" s="233"/>
      <c r="R98" s="234"/>
      <c r="S98" s="235"/>
      <c r="T98" s="236"/>
      <c r="V98" s="237"/>
    </row>
    <row r="99" spans="1:22" ht="15" hidden="1">
      <c r="A99" s="286"/>
      <c r="B99" s="125"/>
      <c r="C99" s="126"/>
      <c r="D99" s="253"/>
      <c r="E99" s="227"/>
      <c r="F99" s="228"/>
      <c r="G99" s="254"/>
      <c r="H99" s="230"/>
      <c r="I99" s="231"/>
      <c r="J99" s="226"/>
      <c r="K99" s="227"/>
      <c r="L99" s="228"/>
      <c r="M99" s="229"/>
      <c r="N99" s="230"/>
      <c r="O99" s="231"/>
      <c r="P99" s="244"/>
      <c r="Q99" s="233"/>
      <c r="R99" s="234"/>
      <c r="S99" s="235"/>
      <c r="T99" s="236"/>
      <c r="V99" s="237"/>
    </row>
    <row r="100" spans="1:22" ht="15" hidden="1">
      <c r="A100" s="286"/>
      <c r="B100" s="148"/>
      <c r="C100" s="126"/>
      <c r="D100" s="226"/>
      <c r="E100" s="239"/>
      <c r="F100" s="240"/>
      <c r="G100" s="229"/>
      <c r="H100" s="230"/>
      <c r="I100" s="231"/>
      <c r="J100" s="226"/>
      <c r="K100" s="227"/>
      <c r="L100" s="228"/>
      <c r="M100" s="229"/>
      <c r="N100" s="230"/>
      <c r="O100" s="231"/>
      <c r="P100" s="232"/>
      <c r="Q100" s="245"/>
      <c r="R100" s="246"/>
      <c r="S100" s="247"/>
      <c r="T100" s="248"/>
      <c r="V100" s="237"/>
    </row>
    <row r="101" spans="1:22" ht="15" hidden="1">
      <c r="A101" s="286"/>
      <c r="B101" s="148"/>
      <c r="C101" s="126"/>
      <c r="D101" s="226"/>
      <c r="E101" s="227"/>
      <c r="F101" s="228"/>
      <c r="G101" s="229"/>
      <c r="H101" s="230"/>
      <c r="I101" s="231"/>
      <c r="J101" s="226"/>
      <c r="K101" s="227"/>
      <c r="L101" s="228"/>
      <c r="M101" s="229"/>
      <c r="N101" s="230"/>
      <c r="O101" s="231"/>
      <c r="P101" s="244"/>
      <c r="Q101" s="233"/>
      <c r="R101" s="234"/>
      <c r="S101" s="235"/>
      <c r="T101" s="236"/>
      <c r="V101" s="237"/>
    </row>
    <row r="102" spans="1:22" ht="15" hidden="1">
      <c r="A102" s="286"/>
      <c r="B102" s="125"/>
      <c r="C102" s="126"/>
      <c r="D102" s="226"/>
      <c r="E102" s="227"/>
      <c r="F102" s="228"/>
      <c r="G102" s="229"/>
      <c r="H102" s="230"/>
      <c r="I102" s="231"/>
      <c r="J102" s="226"/>
      <c r="K102" s="227"/>
      <c r="L102" s="228"/>
      <c r="M102" s="229"/>
      <c r="N102" s="230"/>
      <c r="O102" s="231"/>
      <c r="P102" s="232"/>
      <c r="Q102" s="233"/>
      <c r="R102" s="234"/>
      <c r="S102" s="235"/>
      <c r="T102" s="236"/>
      <c r="V102" s="237"/>
    </row>
    <row r="103" spans="1:22" ht="15" hidden="1">
      <c r="A103" s="286"/>
      <c r="B103" s="148"/>
      <c r="C103" s="126"/>
      <c r="D103" s="226"/>
      <c r="E103" s="227"/>
      <c r="F103" s="228"/>
      <c r="G103" s="229"/>
      <c r="H103" s="230"/>
      <c r="I103" s="231"/>
      <c r="J103" s="226"/>
      <c r="K103" s="227"/>
      <c r="L103" s="228"/>
      <c r="M103" s="229"/>
      <c r="N103" s="230"/>
      <c r="O103" s="231"/>
      <c r="P103" s="244"/>
      <c r="Q103" s="245"/>
      <c r="R103" s="246"/>
      <c r="S103" s="247"/>
      <c r="T103" s="248"/>
      <c r="V103" s="237"/>
    </row>
    <row r="104" spans="1:22" ht="15" hidden="1">
      <c r="A104" s="287"/>
      <c r="B104" s="148"/>
      <c r="C104" s="126"/>
      <c r="D104" s="253"/>
      <c r="E104" s="288"/>
      <c r="F104" s="289"/>
      <c r="G104" s="254"/>
      <c r="H104" s="255"/>
      <c r="I104" s="256"/>
      <c r="J104" s="226"/>
      <c r="K104" s="227"/>
      <c r="L104" s="228"/>
      <c r="M104" s="229"/>
      <c r="N104" s="230"/>
      <c r="O104" s="231"/>
      <c r="P104" s="232"/>
      <c r="Q104" s="233"/>
      <c r="R104" s="234"/>
      <c r="S104" s="235"/>
      <c r="T104" s="236"/>
      <c r="V104" s="237"/>
    </row>
    <row r="105" spans="1:22" ht="15" hidden="1">
      <c r="A105" s="286"/>
      <c r="B105" s="125"/>
      <c r="C105" s="126"/>
      <c r="D105" s="226"/>
      <c r="E105" s="227"/>
      <c r="F105" s="228"/>
      <c r="G105" s="241"/>
      <c r="H105" s="230"/>
      <c r="I105" s="231"/>
      <c r="J105" s="226"/>
      <c r="K105" s="227"/>
      <c r="L105" s="228"/>
      <c r="M105" s="229"/>
      <c r="N105" s="230"/>
      <c r="O105" s="231"/>
      <c r="P105" s="244"/>
      <c r="Q105" s="233"/>
      <c r="R105" s="234"/>
      <c r="S105" s="235"/>
      <c r="T105" s="236"/>
      <c r="V105" s="237"/>
    </row>
    <row r="106" spans="1:22" ht="15" hidden="1">
      <c r="A106" s="287"/>
      <c r="B106" s="148"/>
      <c r="C106" s="126"/>
      <c r="D106" s="226"/>
      <c r="E106" s="227"/>
      <c r="F106" s="228"/>
      <c r="G106" s="229"/>
      <c r="H106" s="230"/>
      <c r="I106" s="231"/>
      <c r="J106" s="226"/>
      <c r="K106" s="227"/>
      <c r="L106" s="228"/>
      <c r="M106" s="229"/>
      <c r="N106" s="230"/>
      <c r="O106" s="231"/>
      <c r="P106" s="232"/>
      <c r="Q106" s="245"/>
      <c r="R106" s="246"/>
      <c r="S106" s="247"/>
      <c r="T106" s="248"/>
      <c r="V106" s="237"/>
    </row>
    <row r="107" spans="1:22" ht="15" hidden="1">
      <c r="A107" s="286"/>
      <c r="B107" s="148"/>
      <c r="C107" s="126"/>
      <c r="D107" s="226"/>
      <c r="E107" s="227"/>
      <c r="F107" s="228"/>
      <c r="G107" s="229"/>
      <c r="H107" s="230"/>
      <c r="I107" s="231"/>
      <c r="J107" s="226"/>
      <c r="K107" s="227"/>
      <c r="L107" s="228"/>
      <c r="M107" s="229"/>
      <c r="N107" s="230"/>
      <c r="O107" s="231"/>
      <c r="P107" s="244"/>
      <c r="Q107" s="233"/>
      <c r="R107" s="234"/>
      <c r="S107" s="235"/>
      <c r="T107" s="236"/>
      <c r="V107" s="237"/>
    </row>
    <row r="108" spans="1:22" ht="15" hidden="1">
      <c r="A108" s="287"/>
      <c r="B108" s="148"/>
      <c r="C108" s="126"/>
      <c r="D108" s="226"/>
      <c r="E108" s="227"/>
      <c r="F108" s="228"/>
      <c r="G108" s="229"/>
      <c r="H108" s="230"/>
      <c r="I108" s="231"/>
      <c r="J108" s="226"/>
      <c r="K108" s="227"/>
      <c r="L108" s="228"/>
      <c r="M108" s="229"/>
      <c r="N108" s="230"/>
      <c r="O108" s="231"/>
      <c r="P108" s="232"/>
      <c r="Q108" s="233"/>
      <c r="R108" s="234"/>
      <c r="S108" s="235"/>
      <c r="T108" s="236"/>
      <c r="V108" s="237"/>
    </row>
    <row r="109" spans="1:22" ht="15" hidden="1">
      <c r="A109" s="286"/>
      <c r="B109" s="132"/>
      <c r="C109" s="133"/>
      <c r="D109" s="226"/>
      <c r="E109" s="227"/>
      <c r="F109" s="228"/>
      <c r="G109" s="229"/>
      <c r="H109" s="230"/>
      <c r="I109" s="231"/>
      <c r="J109" s="226"/>
      <c r="K109" s="227"/>
      <c r="L109" s="228"/>
      <c r="M109" s="229"/>
      <c r="N109" s="230"/>
      <c r="O109" s="231"/>
      <c r="P109" s="244"/>
      <c r="Q109" s="245"/>
      <c r="R109" s="246"/>
      <c r="S109" s="247"/>
      <c r="T109" s="248"/>
      <c r="V109" s="237"/>
    </row>
    <row r="110" spans="1:22" ht="15" hidden="1">
      <c r="A110" s="287"/>
      <c r="B110" s="125"/>
      <c r="C110" s="126"/>
      <c r="D110" s="226"/>
      <c r="E110" s="227"/>
      <c r="F110" s="228"/>
      <c r="G110" s="229"/>
      <c r="H110" s="230"/>
      <c r="I110" s="231"/>
      <c r="J110" s="226"/>
      <c r="K110" s="227"/>
      <c r="L110" s="228"/>
      <c r="M110" s="229"/>
      <c r="N110" s="230"/>
      <c r="O110" s="231"/>
      <c r="P110" s="232"/>
      <c r="Q110" s="233"/>
      <c r="R110" s="234"/>
      <c r="S110" s="235"/>
      <c r="T110" s="236"/>
      <c r="V110" s="237"/>
    </row>
    <row r="111" spans="1:22" ht="15" hidden="1">
      <c r="A111" s="286"/>
      <c r="B111" s="132"/>
      <c r="C111" s="133"/>
      <c r="D111" s="226"/>
      <c r="E111" s="239"/>
      <c r="F111" s="240"/>
      <c r="G111" s="229"/>
      <c r="H111" s="242"/>
      <c r="I111" s="243"/>
      <c r="J111" s="226"/>
      <c r="K111" s="227"/>
      <c r="L111" s="228"/>
      <c r="M111" s="229"/>
      <c r="N111" s="230"/>
      <c r="O111" s="231"/>
      <c r="P111" s="232"/>
      <c r="Q111" s="233"/>
      <c r="R111" s="234"/>
      <c r="S111" s="235"/>
      <c r="T111" s="236"/>
      <c r="V111" s="237"/>
    </row>
    <row r="112" spans="1:22" ht="15" hidden="1">
      <c r="A112" s="287"/>
      <c r="B112" s="148"/>
      <c r="C112" s="126"/>
      <c r="D112" s="253"/>
      <c r="E112" s="227"/>
      <c r="F112" s="228"/>
      <c r="G112" s="254"/>
      <c r="H112" s="230"/>
      <c r="I112" s="231"/>
      <c r="J112" s="226"/>
      <c r="K112" s="227"/>
      <c r="L112" s="228"/>
      <c r="M112" s="229"/>
      <c r="N112" s="230"/>
      <c r="O112" s="231"/>
      <c r="P112" s="232"/>
      <c r="Q112" s="233"/>
      <c r="R112" s="234"/>
      <c r="S112" s="247"/>
      <c r="T112" s="248"/>
      <c r="V112" s="237"/>
    </row>
    <row r="113" spans="1:22" ht="15" hidden="1">
      <c r="A113" s="286"/>
      <c r="B113" s="132"/>
      <c r="C113" s="133"/>
      <c r="D113" s="226"/>
      <c r="E113" s="227"/>
      <c r="F113" s="228"/>
      <c r="G113" s="229"/>
      <c r="H113" s="230"/>
      <c r="I113" s="231"/>
      <c r="J113" s="226"/>
      <c r="K113" s="227"/>
      <c r="L113" s="228"/>
      <c r="M113" s="229"/>
      <c r="N113" s="230"/>
      <c r="O113" s="231"/>
      <c r="P113" s="232"/>
      <c r="Q113" s="233"/>
      <c r="R113" s="234"/>
      <c r="S113" s="235"/>
      <c r="T113" s="236"/>
      <c r="V113" s="237"/>
    </row>
    <row r="114" spans="1:22" ht="15" hidden="1">
      <c r="A114" s="287"/>
      <c r="B114" s="125"/>
      <c r="C114" s="126"/>
      <c r="D114" s="253"/>
      <c r="E114" s="239"/>
      <c r="F114" s="240"/>
      <c r="G114" s="254"/>
      <c r="H114" s="242"/>
      <c r="I114" s="243"/>
      <c r="J114" s="226"/>
      <c r="K114" s="227"/>
      <c r="L114" s="228"/>
      <c r="M114" s="229"/>
      <c r="N114" s="230"/>
      <c r="O114" s="231"/>
      <c r="P114" s="232"/>
      <c r="Q114" s="233"/>
      <c r="R114" s="234"/>
      <c r="S114" s="235"/>
      <c r="T114" s="236"/>
      <c r="V114" s="237"/>
    </row>
    <row r="115" spans="1:22" ht="15" hidden="1">
      <c r="A115" s="286"/>
      <c r="B115" s="147"/>
      <c r="C115" s="133"/>
      <c r="D115" s="226"/>
      <c r="E115" s="227"/>
      <c r="F115" s="228"/>
      <c r="G115" s="229"/>
      <c r="H115" s="230"/>
      <c r="I115" s="231"/>
      <c r="J115" s="226"/>
      <c r="K115" s="227"/>
      <c r="L115" s="228"/>
      <c r="M115" s="229"/>
      <c r="N115" s="230"/>
      <c r="O115" s="231"/>
      <c r="P115" s="232"/>
      <c r="Q115" s="233"/>
      <c r="R115" s="234"/>
      <c r="S115" s="247"/>
      <c r="T115" s="248"/>
      <c r="V115" s="237"/>
    </row>
    <row r="116" spans="1:22" ht="15" hidden="1">
      <c r="A116" s="287"/>
      <c r="B116" s="125"/>
      <c r="C116" s="126"/>
      <c r="D116" s="253"/>
      <c r="E116" s="227"/>
      <c r="F116" s="228"/>
      <c r="G116" s="254"/>
      <c r="H116" s="230"/>
      <c r="I116" s="231"/>
      <c r="J116" s="226"/>
      <c r="K116" s="227"/>
      <c r="L116" s="228"/>
      <c r="M116" s="229"/>
      <c r="N116" s="230"/>
      <c r="O116" s="231"/>
      <c r="P116" s="232"/>
      <c r="Q116" s="233"/>
      <c r="R116" s="234"/>
      <c r="S116" s="235"/>
      <c r="T116" s="236"/>
      <c r="V116" s="237"/>
    </row>
    <row r="117" spans="1:22" ht="15" hidden="1">
      <c r="A117" s="286"/>
      <c r="B117" s="132"/>
      <c r="C117" s="133"/>
      <c r="D117" s="226"/>
      <c r="E117" s="239"/>
      <c r="F117" s="240"/>
      <c r="G117" s="229"/>
      <c r="H117" s="230"/>
      <c r="I117" s="231"/>
      <c r="J117" s="226"/>
      <c r="K117" s="227"/>
      <c r="L117" s="228"/>
      <c r="M117" s="229"/>
      <c r="N117" s="230"/>
      <c r="O117" s="231"/>
      <c r="P117" s="232"/>
      <c r="Q117" s="233"/>
      <c r="R117" s="234"/>
      <c r="S117" s="235"/>
      <c r="T117" s="236"/>
      <c r="V117" s="237"/>
    </row>
    <row r="118" spans="1:22" ht="15" hidden="1">
      <c r="A118" s="286"/>
      <c r="B118" s="125"/>
      <c r="C118" s="126"/>
      <c r="D118" s="226"/>
      <c r="E118" s="227"/>
      <c r="F118" s="228"/>
      <c r="G118" s="229"/>
      <c r="H118" s="230"/>
      <c r="I118" s="231"/>
      <c r="J118" s="226"/>
      <c r="K118" s="227"/>
      <c r="L118" s="228"/>
      <c r="M118" s="229"/>
      <c r="N118" s="230"/>
      <c r="O118" s="231"/>
      <c r="P118" s="232"/>
      <c r="Q118" s="233"/>
      <c r="R118" s="234"/>
      <c r="S118" s="247"/>
      <c r="T118" s="248"/>
      <c r="V118" s="237"/>
    </row>
    <row r="119" spans="1:22" ht="15" hidden="1">
      <c r="A119" s="287"/>
      <c r="B119" s="132"/>
      <c r="C119" s="133"/>
      <c r="D119" s="226"/>
      <c r="E119" s="227"/>
      <c r="F119" s="228"/>
      <c r="G119" s="229"/>
      <c r="H119" s="230"/>
      <c r="I119" s="231"/>
      <c r="J119" s="226"/>
      <c r="K119" s="227"/>
      <c r="L119" s="228"/>
      <c r="M119" s="229"/>
      <c r="N119" s="230"/>
      <c r="O119" s="231"/>
      <c r="P119" s="232"/>
      <c r="Q119" s="233"/>
      <c r="R119" s="234"/>
      <c r="S119" s="235"/>
      <c r="T119" s="236"/>
      <c r="V119" s="237"/>
    </row>
    <row r="120" spans="1:22" ht="15" hidden="1">
      <c r="A120" s="286"/>
      <c r="B120" s="125"/>
      <c r="C120" s="126"/>
      <c r="D120" s="226"/>
      <c r="E120" s="227"/>
      <c r="F120" s="228"/>
      <c r="G120" s="229"/>
      <c r="H120" s="230"/>
      <c r="I120" s="231"/>
      <c r="J120" s="226"/>
      <c r="K120" s="227"/>
      <c r="L120" s="228"/>
      <c r="M120" s="229"/>
      <c r="N120" s="230"/>
      <c r="O120" s="231"/>
      <c r="P120" s="232"/>
      <c r="Q120" s="233"/>
      <c r="R120" s="234"/>
      <c r="S120" s="235"/>
      <c r="T120" s="236"/>
      <c r="V120" s="237"/>
    </row>
    <row r="121" spans="1:22" ht="15" hidden="1">
      <c r="A121" s="287"/>
      <c r="B121" s="125"/>
      <c r="C121" s="126"/>
      <c r="D121" s="253"/>
      <c r="E121" s="288"/>
      <c r="F121" s="289"/>
      <c r="G121" s="254"/>
      <c r="H121" s="255"/>
      <c r="I121" s="256"/>
      <c r="J121" s="226"/>
      <c r="K121" s="227"/>
      <c r="L121" s="228"/>
      <c r="M121" s="229"/>
      <c r="N121" s="230"/>
      <c r="O121" s="231"/>
      <c r="P121" s="232"/>
      <c r="Q121" s="233"/>
      <c r="R121" s="234"/>
      <c r="S121" s="247"/>
      <c r="T121" s="248"/>
      <c r="V121" s="237"/>
    </row>
    <row r="122" spans="1:22" ht="15" hidden="1">
      <c r="A122" s="286"/>
      <c r="B122" s="125"/>
      <c r="C122" s="126"/>
      <c r="D122" s="226"/>
      <c r="E122" s="227"/>
      <c r="F122" s="228"/>
      <c r="G122" s="241"/>
      <c r="H122" s="230"/>
      <c r="I122" s="231"/>
      <c r="J122" s="226"/>
      <c r="K122" s="227"/>
      <c r="L122" s="228"/>
      <c r="M122" s="229"/>
      <c r="N122" s="230"/>
      <c r="O122" s="231"/>
      <c r="P122" s="232"/>
      <c r="Q122" s="233"/>
      <c r="R122" s="234"/>
      <c r="S122" s="235"/>
      <c r="T122" s="236"/>
      <c r="V122" s="237"/>
    </row>
    <row r="123" spans="1:22" ht="15" hidden="1">
      <c r="A123" s="286"/>
      <c r="B123" s="125"/>
      <c r="C123" s="126"/>
      <c r="D123" s="226"/>
      <c r="E123" s="227"/>
      <c r="F123" s="228"/>
      <c r="G123" s="229"/>
      <c r="H123" s="230"/>
      <c r="I123" s="231"/>
      <c r="J123" s="226"/>
      <c r="K123" s="227"/>
      <c r="L123" s="228"/>
      <c r="M123" s="229"/>
      <c r="N123" s="230"/>
      <c r="O123" s="231"/>
      <c r="P123" s="232"/>
      <c r="Q123" s="233"/>
      <c r="R123" s="234"/>
      <c r="S123" s="235"/>
      <c r="T123" s="236"/>
      <c r="V123" s="237"/>
    </row>
    <row r="124" spans="1:22" ht="15" hidden="1">
      <c r="A124" s="287"/>
      <c r="B124" s="147"/>
      <c r="C124" s="133"/>
      <c r="D124" s="226"/>
      <c r="E124" s="227"/>
      <c r="F124" s="228"/>
      <c r="G124" s="229"/>
      <c r="H124" s="230"/>
      <c r="I124" s="231"/>
      <c r="J124" s="226"/>
      <c r="K124" s="227"/>
      <c r="L124" s="228"/>
      <c r="M124" s="229"/>
      <c r="N124" s="230"/>
      <c r="O124" s="231"/>
      <c r="P124" s="232"/>
      <c r="Q124" s="233"/>
      <c r="R124" s="234"/>
      <c r="S124" s="247"/>
      <c r="T124" s="248"/>
      <c r="V124" s="237"/>
    </row>
    <row r="125" spans="1:22" ht="15" hidden="1">
      <c r="A125" s="286"/>
      <c r="B125" s="125"/>
      <c r="C125" s="126"/>
      <c r="D125" s="226"/>
      <c r="E125" s="227"/>
      <c r="F125" s="228"/>
      <c r="G125" s="229"/>
      <c r="H125" s="230"/>
      <c r="I125" s="231"/>
      <c r="J125" s="226"/>
      <c r="K125" s="227"/>
      <c r="L125" s="228"/>
      <c r="M125" s="229"/>
      <c r="N125" s="230"/>
      <c r="O125" s="231"/>
      <c r="P125" s="232"/>
      <c r="Q125" s="233"/>
      <c r="R125" s="234"/>
      <c r="S125" s="235"/>
      <c r="T125" s="236"/>
      <c r="V125" s="237"/>
    </row>
    <row r="126" spans="1:22" ht="15" hidden="1">
      <c r="A126" s="287"/>
      <c r="B126" s="147"/>
      <c r="C126" s="133"/>
      <c r="D126" s="226"/>
      <c r="E126" s="227"/>
      <c r="F126" s="228"/>
      <c r="G126" s="229"/>
      <c r="H126" s="230"/>
      <c r="I126" s="231"/>
      <c r="J126" s="226"/>
      <c r="K126" s="227"/>
      <c r="L126" s="228"/>
      <c r="M126" s="229"/>
      <c r="N126" s="230"/>
      <c r="O126" s="231"/>
      <c r="P126" s="232"/>
      <c r="Q126" s="233"/>
      <c r="R126" s="234"/>
      <c r="S126" s="235"/>
      <c r="T126" s="236"/>
      <c r="V126" s="237"/>
    </row>
    <row r="127" spans="1:22" ht="15" hidden="1">
      <c r="A127" s="286"/>
      <c r="B127" s="125"/>
      <c r="C127" s="126"/>
      <c r="D127" s="226"/>
      <c r="E127" s="227"/>
      <c r="F127" s="228"/>
      <c r="G127" s="229"/>
      <c r="H127" s="230"/>
      <c r="I127" s="231"/>
      <c r="J127" s="226"/>
      <c r="K127" s="227"/>
      <c r="L127" s="228"/>
      <c r="M127" s="229"/>
      <c r="N127" s="230"/>
      <c r="O127" s="231"/>
      <c r="P127" s="232"/>
      <c r="Q127" s="233"/>
      <c r="R127" s="234"/>
      <c r="S127" s="247"/>
      <c r="T127" s="248"/>
      <c r="V127" s="237"/>
    </row>
    <row r="128" spans="1:22" ht="15" hidden="1">
      <c r="A128" s="287"/>
      <c r="B128" s="148"/>
      <c r="C128" s="126"/>
      <c r="D128" s="226"/>
      <c r="E128" s="239"/>
      <c r="F128" s="240"/>
      <c r="G128" s="229"/>
      <c r="H128" s="242"/>
      <c r="I128" s="243"/>
      <c r="J128" s="226"/>
      <c r="K128" s="227"/>
      <c r="L128" s="228"/>
      <c r="M128" s="229"/>
      <c r="N128" s="230"/>
      <c r="O128" s="231"/>
      <c r="P128" s="232"/>
      <c r="Q128" s="233"/>
      <c r="R128" s="234"/>
      <c r="S128" s="235"/>
      <c r="T128" s="236"/>
      <c r="V128" s="237"/>
    </row>
    <row r="129" spans="1:22" ht="15" hidden="1">
      <c r="A129" s="286"/>
      <c r="B129" s="148"/>
      <c r="C129" s="126"/>
      <c r="D129" s="253"/>
      <c r="E129" s="227"/>
      <c r="F129" s="228"/>
      <c r="G129" s="254"/>
      <c r="H129" s="230"/>
      <c r="I129" s="231"/>
      <c r="J129" s="226"/>
      <c r="K129" s="227"/>
      <c r="L129" s="228"/>
      <c r="M129" s="229"/>
      <c r="N129" s="230"/>
      <c r="O129" s="231"/>
      <c r="P129" s="232"/>
      <c r="Q129" s="233"/>
      <c r="R129" s="234"/>
      <c r="S129" s="235"/>
      <c r="T129" s="236"/>
      <c r="V129" s="237"/>
    </row>
    <row r="130" spans="1:22" ht="15" hidden="1">
      <c r="A130" s="287"/>
      <c r="B130" s="125"/>
      <c r="C130" s="126"/>
      <c r="D130" s="226"/>
      <c r="E130" s="227"/>
      <c r="F130" s="228"/>
      <c r="G130" s="229"/>
      <c r="H130" s="230"/>
      <c r="I130" s="231"/>
      <c r="J130" s="226"/>
      <c r="K130" s="227"/>
      <c r="L130" s="228"/>
      <c r="M130" s="229"/>
      <c r="N130" s="230"/>
      <c r="O130" s="231"/>
      <c r="P130" s="232"/>
      <c r="Q130" s="233"/>
      <c r="R130" s="234"/>
      <c r="S130" s="247"/>
      <c r="T130" s="248"/>
      <c r="V130" s="237"/>
    </row>
    <row r="131" spans="1:22" ht="15" hidden="1">
      <c r="A131" s="286"/>
      <c r="B131" s="125"/>
      <c r="C131" s="126"/>
      <c r="D131" s="253"/>
      <c r="E131" s="239"/>
      <c r="F131" s="240"/>
      <c r="G131" s="254"/>
      <c r="H131" s="242"/>
      <c r="I131" s="243"/>
      <c r="J131" s="226"/>
      <c r="K131" s="227"/>
      <c r="L131" s="228"/>
      <c r="M131" s="229"/>
      <c r="N131" s="230"/>
      <c r="O131" s="231"/>
      <c r="P131" s="232"/>
      <c r="Q131" s="233"/>
      <c r="R131" s="234"/>
      <c r="S131" s="235"/>
      <c r="T131" s="236"/>
      <c r="V131" s="237"/>
    </row>
    <row r="132" spans="1:22" ht="15" hidden="1">
      <c r="A132" s="287"/>
      <c r="B132" s="148"/>
      <c r="C132" s="126"/>
      <c r="D132" s="226"/>
      <c r="E132" s="227"/>
      <c r="F132" s="228"/>
      <c r="G132" s="229"/>
      <c r="H132" s="230"/>
      <c r="I132" s="231"/>
      <c r="J132" s="226"/>
      <c r="K132" s="227"/>
      <c r="L132" s="228"/>
      <c r="M132" s="229"/>
      <c r="N132" s="230"/>
      <c r="O132" s="231"/>
      <c r="P132" s="232"/>
      <c r="Q132" s="233"/>
      <c r="R132" s="234"/>
      <c r="S132" s="235"/>
      <c r="T132" s="236"/>
      <c r="V132" s="237"/>
    </row>
    <row r="133" spans="1:22" ht="15" hidden="1">
      <c r="A133" s="286"/>
      <c r="B133" s="148"/>
      <c r="C133" s="126"/>
      <c r="D133" s="253"/>
      <c r="E133" s="227"/>
      <c r="F133" s="228"/>
      <c r="G133" s="254"/>
      <c r="H133" s="230"/>
      <c r="I133" s="231"/>
      <c r="J133" s="226"/>
      <c r="K133" s="227"/>
      <c r="L133" s="228"/>
      <c r="M133" s="229"/>
      <c r="N133" s="230"/>
      <c r="O133" s="231"/>
      <c r="P133" s="232"/>
      <c r="Q133" s="233"/>
      <c r="R133" s="234"/>
      <c r="S133" s="247"/>
      <c r="T133" s="248"/>
      <c r="V133" s="237"/>
    </row>
    <row r="134" spans="1:22" ht="15" hidden="1">
      <c r="A134" s="287"/>
      <c r="B134" s="148"/>
      <c r="C134" s="126"/>
      <c r="D134" s="226"/>
      <c r="E134" s="239"/>
      <c r="F134" s="240"/>
      <c r="G134" s="229"/>
      <c r="H134" s="230"/>
      <c r="I134" s="231"/>
      <c r="J134" s="226"/>
      <c r="K134" s="227"/>
      <c r="L134" s="228"/>
      <c r="M134" s="229"/>
      <c r="N134" s="230"/>
      <c r="O134" s="231"/>
      <c r="P134" s="232"/>
      <c r="Q134" s="233"/>
      <c r="R134" s="234"/>
      <c r="S134" s="235"/>
      <c r="T134" s="236"/>
      <c r="V134" s="237"/>
    </row>
    <row r="135" spans="1:22" ht="15" hidden="1">
      <c r="A135" s="286"/>
      <c r="B135" s="125"/>
      <c r="C135" s="126"/>
      <c r="D135" s="226"/>
      <c r="E135" s="227"/>
      <c r="F135" s="228"/>
      <c r="G135" s="229"/>
      <c r="H135" s="230"/>
      <c r="I135" s="231"/>
      <c r="J135" s="226"/>
      <c r="K135" s="227"/>
      <c r="L135" s="228"/>
      <c r="M135" s="229"/>
      <c r="N135" s="230"/>
      <c r="O135" s="231"/>
      <c r="P135" s="232"/>
      <c r="Q135" s="233"/>
      <c r="R135" s="234"/>
      <c r="S135" s="235"/>
      <c r="T135" s="236"/>
      <c r="V135" s="237"/>
    </row>
    <row r="136" spans="1:22" ht="15" hidden="1">
      <c r="A136" s="287"/>
      <c r="B136" s="125"/>
      <c r="C136" s="126"/>
      <c r="D136" s="226"/>
      <c r="E136" s="227"/>
      <c r="F136" s="228"/>
      <c r="G136" s="229"/>
      <c r="H136" s="230"/>
      <c r="I136" s="231"/>
      <c r="J136" s="226"/>
      <c r="K136" s="227"/>
      <c r="L136" s="228"/>
      <c r="M136" s="229"/>
      <c r="N136" s="230"/>
      <c r="O136" s="231"/>
      <c r="P136" s="232"/>
      <c r="Q136" s="233"/>
      <c r="R136" s="234"/>
      <c r="S136" s="247"/>
      <c r="T136" s="248"/>
      <c r="V136" s="237"/>
    </row>
    <row r="137" spans="1:22" ht="15" hidden="1">
      <c r="A137" s="286"/>
      <c r="B137" s="125"/>
      <c r="C137" s="126"/>
      <c r="D137" s="226"/>
      <c r="E137" s="227"/>
      <c r="F137" s="228"/>
      <c r="G137" s="229"/>
      <c r="H137" s="230"/>
      <c r="I137" s="231"/>
      <c r="J137" s="226"/>
      <c r="K137" s="227"/>
      <c r="L137" s="228"/>
      <c r="M137" s="229"/>
      <c r="N137" s="230"/>
      <c r="O137" s="231"/>
      <c r="P137" s="232"/>
      <c r="Q137" s="233"/>
      <c r="R137" s="234"/>
      <c r="S137" s="235"/>
      <c r="T137" s="236"/>
      <c r="V137" s="237"/>
    </row>
    <row r="138" spans="1:22" ht="15" hidden="1">
      <c r="A138" s="286"/>
      <c r="B138" s="125"/>
      <c r="C138" s="126"/>
      <c r="D138" s="253"/>
      <c r="E138" s="288"/>
      <c r="F138" s="289"/>
      <c r="G138" s="254"/>
      <c r="H138" s="255"/>
      <c r="I138" s="256"/>
      <c r="J138" s="226"/>
      <c r="K138" s="227"/>
      <c r="L138" s="228"/>
      <c r="M138" s="229"/>
      <c r="N138" s="230"/>
      <c r="O138" s="231"/>
      <c r="P138" s="232"/>
      <c r="Q138" s="233"/>
      <c r="R138" s="234"/>
      <c r="S138" s="235"/>
      <c r="T138" s="236"/>
      <c r="V138" s="237"/>
    </row>
    <row r="139" spans="1:22" ht="15" hidden="1">
      <c r="A139" s="286"/>
      <c r="B139" s="125"/>
      <c r="C139" s="292"/>
      <c r="D139" s="226"/>
      <c r="E139" s="227"/>
      <c r="F139" s="228"/>
      <c r="G139" s="241"/>
      <c r="H139" s="230"/>
      <c r="I139" s="231"/>
      <c r="J139" s="226"/>
      <c r="K139" s="227"/>
      <c r="L139" s="228"/>
      <c r="M139" s="229"/>
      <c r="N139" s="230"/>
      <c r="O139" s="231"/>
      <c r="P139" s="232"/>
      <c r="Q139" s="233"/>
      <c r="R139" s="234"/>
      <c r="S139" s="247"/>
      <c r="T139" s="248"/>
      <c r="V139" s="237"/>
    </row>
    <row r="140" spans="1:22" ht="15" hidden="1">
      <c r="A140" s="286"/>
      <c r="B140" s="132"/>
      <c r="C140" s="133"/>
      <c r="D140" s="226"/>
      <c r="E140" s="227"/>
      <c r="F140" s="228"/>
      <c r="G140" s="229"/>
      <c r="H140" s="230"/>
      <c r="I140" s="231"/>
      <c r="J140" s="226"/>
      <c r="K140" s="227"/>
      <c r="L140" s="228"/>
      <c r="M140" s="229"/>
      <c r="N140" s="230"/>
      <c r="O140" s="231"/>
      <c r="P140" s="232"/>
      <c r="Q140" s="233"/>
      <c r="R140" s="234"/>
      <c r="S140" s="235"/>
      <c r="T140" s="236"/>
      <c r="V140" s="237"/>
    </row>
    <row r="141" spans="1:22" ht="15" hidden="1">
      <c r="A141" s="286"/>
      <c r="B141" s="125"/>
      <c r="C141" s="126"/>
      <c r="D141" s="226"/>
      <c r="E141" s="227"/>
      <c r="F141" s="228"/>
      <c r="G141" s="229"/>
      <c r="H141" s="230"/>
      <c r="I141" s="231"/>
      <c r="J141" s="226"/>
      <c r="K141" s="227"/>
      <c r="L141" s="228"/>
      <c r="M141" s="229"/>
      <c r="N141" s="230"/>
      <c r="O141" s="231"/>
      <c r="P141" s="232"/>
      <c r="Q141" s="233"/>
      <c r="R141" s="234"/>
      <c r="S141" s="235"/>
      <c r="T141" s="236"/>
      <c r="V141" s="237"/>
    </row>
    <row r="142" spans="1:22" ht="15" hidden="1">
      <c r="A142" s="286"/>
      <c r="B142" s="132"/>
      <c r="C142" s="133"/>
      <c r="D142" s="226"/>
      <c r="E142" s="227"/>
      <c r="F142" s="228"/>
      <c r="G142" s="229"/>
      <c r="H142" s="230"/>
      <c r="I142" s="231"/>
      <c r="J142" s="226"/>
      <c r="K142" s="227"/>
      <c r="L142" s="228"/>
      <c r="M142" s="229"/>
      <c r="N142" s="230"/>
      <c r="O142" s="231"/>
      <c r="P142" s="232"/>
      <c r="Q142" s="233"/>
      <c r="R142" s="234"/>
      <c r="S142" s="247"/>
      <c r="T142" s="248"/>
      <c r="V142" s="237"/>
    </row>
    <row r="143" spans="1:22" ht="15" hidden="1">
      <c r="A143" s="286"/>
      <c r="B143" s="125"/>
      <c r="C143" s="126"/>
      <c r="D143" s="226"/>
      <c r="E143" s="227"/>
      <c r="F143" s="228"/>
      <c r="G143" s="229"/>
      <c r="H143" s="230"/>
      <c r="I143" s="231"/>
      <c r="J143" s="226"/>
      <c r="K143" s="227"/>
      <c r="L143" s="228"/>
      <c r="M143" s="229"/>
      <c r="N143" s="230"/>
      <c r="O143" s="231"/>
      <c r="P143" s="232"/>
      <c r="Q143" s="233"/>
      <c r="R143" s="234"/>
      <c r="S143" s="235"/>
      <c r="T143" s="236"/>
      <c r="V143" s="237"/>
    </row>
    <row r="144" spans="1:22" ht="15" hidden="1">
      <c r="A144" s="287"/>
      <c r="B144" s="132"/>
      <c r="C144" s="133"/>
      <c r="D144" s="226"/>
      <c r="E144" s="227"/>
      <c r="F144" s="228"/>
      <c r="G144" s="229"/>
      <c r="H144" s="230"/>
      <c r="I144" s="231"/>
      <c r="J144" s="226"/>
      <c r="K144" s="227"/>
      <c r="L144" s="228"/>
      <c r="M144" s="229"/>
      <c r="N144" s="230"/>
      <c r="O144" s="231"/>
      <c r="P144" s="232"/>
      <c r="Q144" s="233"/>
      <c r="R144" s="234"/>
      <c r="S144" s="235"/>
      <c r="T144" s="236"/>
      <c r="V144" s="237"/>
    </row>
    <row r="145" spans="1:22" ht="15" hidden="1">
      <c r="A145" s="286"/>
      <c r="B145" s="148"/>
      <c r="C145" s="126"/>
      <c r="D145" s="226"/>
      <c r="E145" s="239"/>
      <c r="F145" s="240"/>
      <c r="G145" s="229"/>
      <c r="H145" s="242"/>
      <c r="I145" s="243"/>
      <c r="J145" s="226"/>
      <c r="K145" s="227"/>
      <c r="L145" s="228"/>
      <c r="M145" s="229"/>
      <c r="N145" s="230"/>
      <c r="O145" s="231"/>
      <c r="P145" s="232"/>
      <c r="Q145" s="233"/>
      <c r="R145" s="234"/>
      <c r="S145" s="247"/>
      <c r="T145" s="248"/>
      <c r="V145" s="237"/>
    </row>
    <row r="146" spans="1:22" ht="15" hidden="1">
      <c r="A146" s="287"/>
      <c r="B146" s="132"/>
      <c r="C146" s="133"/>
      <c r="D146" s="253"/>
      <c r="E146" s="227"/>
      <c r="F146" s="228"/>
      <c r="G146" s="254"/>
      <c r="H146" s="230"/>
      <c r="I146" s="231"/>
      <c r="J146" s="226"/>
      <c r="K146" s="227"/>
      <c r="L146" s="228"/>
      <c r="M146" s="229"/>
      <c r="N146" s="230"/>
      <c r="O146" s="231"/>
      <c r="P146" s="232"/>
      <c r="Q146" s="233"/>
      <c r="R146" s="234"/>
      <c r="S146" s="235"/>
      <c r="T146" s="236"/>
      <c r="V146" s="237"/>
    </row>
    <row r="147" spans="1:22" ht="15" hidden="1">
      <c r="A147" s="286"/>
      <c r="B147" s="125"/>
      <c r="C147" s="126"/>
      <c r="D147" s="226"/>
      <c r="E147" s="227"/>
      <c r="F147" s="228"/>
      <c r="G147" s="229"/>
      <c r="H147" s="230"/>
      <c r="I147" s="231"/>
      <c r="J147" s="226"/>
      <c r="K147" s="227"/>
      <c r="L147" s="228"/>
      <c r="M147" s="229"/>
      <c r="N147" s="230"/>
      <c r="O147" s="231"/>
      <c r="P147" s="232"/>
      <c r="Q147" s="233"/>
      <c r="R147" s="234"/>
      <c r="S147" s="235"/>
      <c r="T147" s="236"/>
      <c r="V147" s="237"/>
    </row>
    <row r="148" spans="1:22" ht="15" hidden="1">
      <c r="A148" s="287"/>
      <c r="B148" s="132"/>
      <c r="C148" s="133"/>
      <c r="D148" s="253"/>
      <c r="E148" s="239"/>
      <c r="F148" s="240"/>
      <c r="G148" s="254"/>
      <c r="H148" s="242"/>
      <c r="I148" s="243"/>
      <c r="J148" s="226"/>
      <c r="K148" s="227"/>
      <c r="L148" s="228"/>
      <c r="M148" s="229"/>
      <c r="N148" s="230"/>
      <c r="O148" s="231"/>
      <c r="P148" s="232"/>
      <c r="Q148" s="233"/>
      <c r="R148" s="234"/>
      <c r="S148" s="247"/>
      <c r="T148" s="248"/>
      <c r="V148" s="237"/>
    </row>
    <row r="149" spans="1:22" ht="15" hidden="1">
      <c r="A149" s="286"/>
      <c r="B149" s="125"/>
      <c r="C149" s="126"/>
      <c r="D149" s="226"/>
      <c r="E149" s="227"/>
      <c r="F149" s="228"/>
      <c r="G149" s="229"/>
      <c r="H149" s="230"/>
      <c r="I149" s="231"/>
      <c r="J149" s="226"/>
      <c r="K149" s="227"/>
      <c r="L149" s="228"/>
      <c r="M149" s="229"/>
      <c r="N149" s="230"/>
      <c r="O149" s="231"/>
      <c r="P149" s="232"/>
      <c r="Q149" s="233"/>
      <c r="R149" s="234"/>
      <c r="S149" s="235"/>
      <c r="T149" s="236"/>
      <c r="V149" s="237"/>
    </row>
    <row r="150" spans="1:22" ht="15" hidden="1">
      <c r="A150" s="287"/>
      <c r="B150" s="132"/>
      <c r="C150" s="133"/>
      <c r="D150" s="253"/>
      <c r="E150" s="227"/>
      <c r="F150" s="228"/>
      <c r="G150" s="254"/>
      <c r="H150" s="230"/>
      <c r="I150" s="231"/>
      <c r="J150" s="226"/>
      <c r="K150" s="227"/>
      <c r="L150" s="228"/>
      <c r="M150" s="229"/>
      <c r="N150" s="230"/>
      <c r="O150" s="231"/>
      <c r="P150" s="232"/>
      <c r="Q150" s="233"/>
      <c r="R150" s="234"/>
      <c r="S150" s="235"/>
      <c r="T150" s="236"/>
      <c r="V150" s="237"/>
    </row>
    <row r="151" spans="1:22" ht="15" hidden="1">
      <c r="A151" s="286"/>
      <c r="B151" s="125"/>
      <c r="C151" s="126"/>
      <c r="D151" s="226"/>
      <c r="E151" s="239"/>
      <c r="F151" s="240"/>
      <c r="G151" s="229"/>
      <c r="H151" s="230"/>
      <c r="I151" s="231"/>
      <c r="J151" s="226"/>
      <c r="K151" s="227"/>
      <c r="L151" s="228"/>
      <c r="M151" s="229"/>
      <c r="N151" s="230"/>
      <c r="O151" s="231"/>
      <c r="P151" s="232"/>
      <c r="Q151" s="233"/>
      <c r="R151" s="234"/>
      <c r="S151" s="247"/>
      <c r="T151" s="248"/>
      <c r="V151" s="237"/>
    </row>
    <row r="152" spans="1:22" ht="15" hidden="1">
      <c r="A152" s="287"/>
      <c r="B152" s="125"/>
      <c r="C152" s="126"/>
      <c r="D152" s="226"/>
      <c r="E152" s="227"/>
      <c r="F152" s="228"/>
      <c r="G152" s="229"/>
      <c r="H152" s="230"/>
      <c r="I152" s="231"/>
      <c r="J152" s="226"/>
      <c r="K152" s="227"/>
      <c r="L152" s="228"/>
      <c r="M152" s="229"/>
      <c r="N152" s="230"/>
      <c r="O152" s="231"/>
      <c r="P152" s="232"/>
      <c r="Q152" s="233"/>
      <c r="R152" s="234"/>
      <c r="S152" s="235"/>
      <c r="T152" s="236"/>
      <c r="V152" s="237"/>
    </row>
    <row r="153" spans="1:22" ht="15" hidden="1">
      <c r="A153" s="286"/>
      <c r="B153" s="125"/>
      <c r="C153" s="126"/>
      <c r="D153" s="226"/>
      <c r="E153" s="227"/>
      <c r="F153" s="228"/>
      <c r="G153" s="229"/>
      <c r="H153" s="230"/>
      <c r="I153" s="231"/>
      <c r="J153" s="226"/>
      <c r="K153" s="227"/>
      <c r="L153" s="228"/>
      <c r="M153" s="229"/>
      <c r="N153" s="230"/>
      <c r="O153" s="231"/>
      <c r="P153" s="232"/>
      <c r="Q153" s="233"/>
      <c r="R153" s="234"/>
      <c r="S153" s="235"/>
      <c r="T153" s="236"/>
      <c r="V153" s="237"/>
    </row>
    <row r="154" spans="1:22" ht="15" hidden="1">
      <c r="A154" s="287"/>
      <c r="B154" s="147"/>
      <c r="C154" s="133"/>
      <c r="D154" s="226"/>
      <c r="E154" s="227"/>
      <c r="F154" s="228"/>
      <c r="G154" s="229"/>
      <c r="H154" s="230"/>
      <c r="I154" s="231"/>
      <c r="J154" s="226"/>
      <c r="K154" s="227"/>
      <c r="L154" s="228"/>
      <c r="M154" s="229"/>
      <c r="N154" s="230"/>
      <c r="O154" s="231"/>
      <c r="P154" s="232"/>
      <c r="Q154" s="233"/>
      <c r="R154" s="234"/>
      <c r="S154" s="247"/>
      <c r="T154" s="248"/>
      <c r="V154" s="237"/>
    </row>
    <row r="155" spans="1:22" ht="15" hidden="1">
      <c r="A155" s="286"/>
      <c r="B155" s="125"/>
      <c r="C155" s="126"/>
      <c r="D155" s="253"/>
      <c r="E155" s="288"/>
      <c r="F155" s="289"/>
      <c r="G155" s="254"/>
      <c r="H155" s="255"/>
      <c r="I155" s="256"/>
      <c r="J155" s="226"/>
      <c r="K155" s="227"/>
      <c r="L155" s="228"/>
      <c r="M155" s="229"/>
      <c r="N155" s="230"/>
      <c r="O155" s="231"/>
      <c r="P155" s="232"/>
      <c r="Q155" s="233"/>
      <c r="R155" s="234"/>
      <c r="S155" s="235"/>
      <c r="T155" s="236"/>
      <c r="V155" s="237"/>
    </row>
    <row r="156" spans="1:22" ht="15" hidden="1">
      <c r="A156" s="287"/>
      <c r="B156" s="125"/>
      <c r="C156" s="126"/>
      <c r="D156" s="226"/>
      <c r="E156" s="227"/>
      <c r="F156" s="228"/>
      <c r="G156" s="241"/>
      <c r="H156" s="230"/>
      <c r="I156" s="231"/>
      <c r="J156" s="226"/>
      <c r="K156" s="227"/>
      <c r="L156" s="228"/>
      <c r="M156" s="229"/>
      <c r="N156" s="230"/>
      <c r="O156" s="231"/>
      <c r="P156" s="232"/>
      <c r="Q156" s="233"/>
      <c r="R156" s="234"/>
      <c r="S156" s="235"/>
      <c r="T156" s="236"/>
      <c r="V156" s="237"/>
    </row>
    <row r="157" spans="1:22" ht="15" hidden="1">
      <c r="A157" s="286"/>
      <c r="B157" s="125"/>
      <c r="C157" s="126"/>
      <c r="D157" s="226"/>
      <c r="E157" s="227"/>
      <c r="F157" s="228"/>
      <c r="G157" s="229"/>
      <c r="H157" s="230"/>
      <c r="I157" s="231"/>
      <c r="J157" s="226"/>
      <c r="K157" s="227"/>
      <c r="L157" s="228"/>
      <c r="M157" s="229"/>
      <c r="N157" s="230"/>
      <c r="O157" s="231"/>
      <c r="P157" s="232"/>
      <c r="Q157" s="233"/>
      <c r="R157" s="234"/>
      <c r="S157" s="247"/>
      <c r="T157" s="248"/>
      <c r="V157" s="237"/>
    </row>
    <row r="158" spans="1:22" ht="15" hidden="1">
      <c r="A158" s="286"/>
      <c r="B158" s="125"/>
      <c r="C158" s="126"/>
      <c r="D158" s="226"/>
      <c r="E158" s="227"/>
      <c r="F158" s="228"/>
      <c r="G158" s="229"/>
      <c r="H158" s="230"/>
      <c r="I158" s="231"/>
      <c r="J158" s="226"/>
      <c r="K158" s="227"/>
      <c r="L158" s="228"/>
      <c r="M158" s="229"/>
      <c r="N158" s="230"/>
      <c r="O158" s="231"/>
      <c r="P158" s="232"/>
      <c r="Q158" s="233"/>
      <c r="R158" s="234"/>
      <c r="S158" s="235"/>
      <c r="T158" s="236"/>
      <c r="V158" s="237"/>
    </row>
    <row r="159" spans="1:22" ht="15" hidden="1">
      <c r="A159" s="287"/>
      <c r="B159" s="125"/>
      <c r="C159" s="126"/>
      <c r="D159" s="226"/>
      <c r="E159" s="227"/>
      <c r="F159" s="228"/>
      <c r="G159" s="229"/>
      <c r="H159" s="230"/>
      <c r="I159" s="231"/>
      <c r="J159" s="226"/>
      <c r="K159" s="227"/>
      <c r="L159" s="228"/>
      <c r="M159" s="229"/>
      <c r="N159" s="230"/>
      <c r="O159" s="231"/>
      <c r="P159" s="232"/>
      <c r="Q159" s="233"/>
      <c r="R159" s="234"/>
      <c r="S159" s="235"/>
      <c r="T159" s="236"/>
      <c r="V159" s="237"/>
    </row>
    <row r="160" spans="1:22" ht="15" hidden="1">
      <c r="A160" s="286"/>
      <c r="B160" s="125"/>
      <c r="C160" s="126"/>
      <c r="D160" s="226"/>
      <c r="E160" s="227"/>
      <c r="F160" s="228"/>
      <c r="G160" s="229"/>
      <c r="H160" s="230"/>
      <c r="I160" s="231"/>
      <c r="J160" s="226"/>
      <c r="K160" s="227"/>
      <c r="L160" s="228"/>
      <c r="M160" s="229"/>
      <c r="N160" s="230"/>
      <c r="O160" s="231"/>
      <c r="P160" s="232"/>
      <c r="Q160" s="233"/>
      <c r="R160" s="234"/>
      <c r="S160" s="247"/>
      <c r="T160" s="248"/>
      <c r="V160" s="237"/>
    </row>
    <row r="161" spans="1:22" ht="15" hidden="1">
      <c r="A161" s="287"/>
      <c r="B161" s="148"/>
      <c r="C161" s="126"/>
      <c r="D161" s="226"/>
      <c r="E161" s="227"/>
      <c r="F161" s="228"/>
      <c r="G161" s="229"/>
      <c r="H161" s="230"/>
      <c r="I161" s="231"/>
      <c r="J161" s="226"/>
      <c r="K161" s="227"/>
      <c r="L161" s="228"/>
      <c r="M161" s="229"/>
      <c r="N161" s="230"/>
      <c r="O161" s="231"/>
      <c r="P161" s="232"/>
      <c r="Q161" s="233"/>
      <c r="R161" s="234"/>
      <c r="S161" s="235"/>
      <c r="T161" s="236"/>
      <c r="V161" s="237"/>
    </row>
    <row r="162" spans="1:22" ht="15" hidden="1">
      <c r="A162" s="286"/>
      <c r="B162" s="125"/>
      <c r="C162" s="126"/>
      <c r="D162" s="226"/>
      <c r="E162" s="239"/>
      <c r="F162" s="240"/>
      <c r="G162" s="229"/>
      <c r="H162" s="242"/>
      <c r="I162" s="243"/>
      <c r="J162" s="226"/>
      <c r="K162" s="227"/>
      <c r="L162" s="228"/>
      <c r="M162" s="229"/>
      <c r="N162" s="230"/>
      <c r="O162" s="231"/>
      <c r="P162" s="232"/>
      <c r="Q162" s="233"/>
      <c r="R162" s="234"/>
      <c r="S162" s="235"/>
      <c r="T162" s="236"/>
      <c r="V162" s="237"/>
    </row>
    <row r="163" spans="1:22" ht="15" hidden="1">
      <c r="A163" s="286"/>
      <c r="B163" s="125"/>
      <c r="C163" s="292"/>
      <c r="D163" s="253"/>
      <c r="E163" s="227"/>
      <c r="F163" s="228"/>
      <c r="G163" s="254"/>
      <c r="H163" s="230"/>
      <c r="I163" s="231"/>
      <c r="J163" s="226"/>
      <c r="K163" s="227"/>
      <c r="L163" s="228"/>
      <c r="M163" s="229"/>
      <c r="N163" s="230"/>
      <c r="O163" s="231"/>
      <c r="P163" s="232"/>
      <c r="Q163" s="233"/>
      <c r="R163" s="234"/>
      <c r="S163" s="247"/>
      <c r="T163" s="248"/>
      <c r="V163" s="237"/>
    </row>
    <row r="164" spans="1:22" ht="15" hidden="1">
      <c r="A164" s="287"/>
      <c r="B164" s="125"/>
      <c r="C164" s="126"/>
      <c r="D164" s="226"/>
      <c r="E164" s="227"/>
      <c r="F164" s="228"/>
      <c r="G164" s="229"/>
      <c r="H164" s="230"/>
      <c r="I164" s="231"/>
      <c r="J164" s="226"/>
      <c r="K164" s="227"/>
      <c r="L164" s="228"/>
      <c r="M164" s="229"/>
      <c r="N164" s="230"/>
      <c r="O164" s="231"/>
      <c r="P164" s="232"/>
      <c r="Q164" s="233"/>
      <c r="R164" s="234"/>
      <c r="S164" s="235"/>
      <c r="T164" s="236"/>
      <c r="V164" s="237"/>
    </row>
    <row r="165" spans="1:22" ht="15" hidden="1">
      <c r="A165" s="286"/>
      <c r="B165" s="125"/>
      <c r="C165" s="126"/>
      <c r="D165" s="253"/>
      <c r="E165" s="239"/>
      <c r="F165" s="240"/>
      <c r="G165" s="254"/>
      <c r="H165" s="242"/>
      <c r="I165" s="243"/>
      <c r="J165" s="226"/>
      <c r="K165" s="227"/>
      <c r="L165" s="228"/>
      <c r="M165" s="229"/>
      <c r="N165" s="230"/>
      <c r="O165" s="231"/>
      <c r="P165" s="232"/>
      <c r="Q165" s="233"/>
      <c r="R165" s="234"/>
      <c r="S165" s="235"/>
      <c r="T165" s="236"/>
      <c r="V165" s="237"/>
    </row>
    <row r="166" spans="1:22" ht="15" hidden="1">
      <c r="A166" s="287"/>
      <c r="B166" s="132"/>
      <c r="C166" s="133"/>
      <c r="D166" s="226"/>
      <c r="E166" s="227"/>
      <c r="F166" s="228"/>
      <c r="G166" s="229"/>
      <c r="H166" s="230"/>
      <c r="I166" s="231"/>
      <c r="J166" s="226"/>
      <c r="K166" s="227"/>
      <c r="L166" s="228"/>
      <c r="M166" s="229"/>
      <c r="N166" s="230"/>
      <c r="O166" s="231"/>
      <c r="P166" s="232"/>
      <c r="Q166" s="233"/>
      <c r="R166" s="234"/>
      <c r="S166" s="247"/>
      <c r="T166" s="248"/>
      <c r="V166" s="237"/>
    </row>
    <row r="167" spans="1:22" ht="15" hidden="1">
      <c r="A167" s="286"/>
      <c r="B167" s="125"/>
      <c r="C167" s="126"/>
      <c r="D167" s="253"/>
      <c r="E167" s="227"/>
      <c r="F167" s="228"/>
      <c r="G167" s="254"/>
      <c r="H167" s="230"/>
      <c r="I167" s="231"/>
      <c r="J167" s="226"/>
      <c r="K167" s="227"/>
      <c r="L167" s="228"/>
      <c r="M167" s="229"/>
      <c r="N167" s="230"/>
      <c r="O167" s="231"/>
      <c r="P167" s="232"/>
      <c r="Q167" s="233"/>
      <c r="R167" s="234"/>
      <c r="S167" s="235"/>
      <c r="T167" s="236"/>
      <c r="V167" s="237"/>
    </row>
    <row r="168" spans="1:22" ht="15" hidden="1">
      <c r="A168" s="287"/>
      <c r="B168" s="147"/>
      <c r="C168" s="133"/>
      <c r="D168" s="226"/>
      <c r="E168" s="239"/>
      <c r="F168" s="240"/>
      <c r="G168" s="229"/>
      <c r="H168" s="230"/>
      <c r="I168" s="231"/>
      <c r="J168" s="226"/>
      <c r="K168" s="227"/>
      <c r="L168" s="228"/>
      <c r="M168" s="229"/>
      <c r="N168" s="230"/>
      <c r="O168" s="231"/>
      <c r="P168" s="232"/>
      <c r="Q168" s="233"/>
      <c r="R168" s="234"/>
      <c r="S168" s="235"/>
      <c r="T168" s="236"/>
      <c r="V168" s="237"/>
    </row>
    <row r="169" spans="1:22" ht="15" hidden="1">
      <c r="A169" s="286"/>
      <c r="B169" s="148"/>
      <c r="C169" s="126"/>
      <c r="D169" s="226"/>
      <c r="E169" s="227"/>
      <c r="F169" s="228"/>
      <c r="G169" s="229"/>
      <c r="H169" s="230"/>
      <c r="I169" s="231"/>
      <c r="J169" s="226"/>
      <c r="K169" s="227"/>
      <c r="L169" s="228"/>
      <c r="M169" s="229"/>
      <c r="N169" s="230"/>
      <c r="O169" s="231"/>
      <c r="P169" s="232"/>
      <c r="Q169" s="233"/>
      <c r="R169" s="234"/>
      <c r="S169" s="247"/>
      <c r="T169" s="248"/>
      <c r="V169" s="237"/>
    </row>
    <row r="170" spans="1:22" ht="15" hidden="1">
      <c r="A170" s="287"/>
      <c r="B170" s="132"/>
      <c r="C170" s="133"/>
      <c r="D170" s="226"/>
      <c r="E170" s="227"/>
      <c r="F170" s="228"/>
      <c r="G170" s="229"/>
      <c r="H170" s="230"/>
      <c r="I170" s="231"/>
      <c r="J170" s="226"/>
      <c r="K170" s="227"/>
      <c r="L170" s="228"/>
      <c r="M170" s="229"/>
      <c r="N170" s="230"/>
      <c r="O170" s="231"/>
      <c r="P170" s="232"/>
      <c r="Q170" s="233"/>
      <c r="R170" s="234"/>
      <c r="S170" s="235"/>
      <c r="T170" s="236"/>
      <c r="V170" s="237"/>
    </row>
    <row r="171" spans="1:22" ht="15" hidden="1">
      <c r="A171" s="286"/>
      <c r="B171" s="125"/>
      <c r="C171" s="126"/>
      <c r="D171" s="226"/>
      <c r="E171" s="227"/>
      <c r="F171" s="228"/>
      <c r="G171" s="229"/>
      <c r="H171" s="230"/>
      <c r="I171" s="231"/>
      <c r="J171" s="226"/>
      <c r="K171" s="227"/>
      <c r="L171" s="228"/>
      <c r="M171" s="229"/>
      <c r="N171" s="230"/>
      <c r="O171" s="231"/>
      <c r="P171" s="232"/>
      <c r="Q171" s="233"/>
      <c r="R171" s="234"/>
      <c r="S171" s="235"/>
      <c r="T171" s="236"/>
      <c r="V171" s="237"/>
    </row>
    <row r="172" spans="1:22" ht="15" hidden="1">
      <c r="A172" s="287"/>
      <c r="B172" s="132"/>
      <c r="C172" s="133"/>
      <c r="D172" s="253"/>
      <c r="E172" s="288"/>
      <c r="F172" s="289"/>
      <c r="G172" s="254"/>
      <c r="H172" s="255"/>
      <c r="I172" s="256"/>
      <c r="J172" s="226"/>
      <c r="K172" s="227"/>
      <c r="L172" s="228"/>
      <c r="M172" s="229"/>
      <c r="N172" s="230"/>
      <c r="O172" s="231"/>
      <c r="P172" s="232"/>
      <c r="Q172" s="233"/>
      <c r="R172" s="234"/>
      <c r="S172" s="247"/>
      <c r="T172" s="248"/>
      <c r="V172" s="237"/>
    </row>
    <row r="173" spans="1:22" ht="15" hidden="1">
      <c r="A173" s="286"/>
      <c r="B173" s="125"/>
      <c r="C173" s="126"/>
      <c r="D173" s="226"/>
      <c r="E173" s="227"/>
      <c r="F173" s="228"/>
      <c r="G173" s="241"/>
      <c r="H173" s="230"/>
      <c r="I173" s="231"/>
      <c r="J173" s="226"/>
      <c r="K173" s="227"/>
      <c r="L173" s="228"/>
      <c r="M173" s="229"/>
      <c r="N173" s="230"/>
      <c r="O173" s="231"/>
      <c r="P173" s="232"/>
      <c r="Q173" s="233"/>
      <c r="R173" s="234"/>
      <c r="S173" s="235"/>
      <c r="T173" s="236"/>
      <c r="V173" s="237"/>
    </row>
    <row r="174" spans="1:22" ht="15" hidden="1">
      <c r="A174" s="287"/>
      <c r="B174" s="132"/>
      <c r="C174" s="133"/>
      <c r="D174" s="226"/>
      <c r="E174" s="227"/>
      <c r="F174" s="228"/>
      <c r="G174" s="229"/>
      <c r="H174" s="230"/>
      <c r="I174" s="231"/>
      <c r="J174" s="226"/>
      <c r="K174" s="227"/>
      <c r="L174" s="228"/>
      <c r="M174" s="229"/>
      <c r="N174" s="230"/>
      <c r="O174" s="231"/>
      <c r="P174" s="232"/>
      <c r="Q174" s="233"/>
      <c r="R174" s="234"/>
      <c r="S174" s="235"/>
      <c r="T174" s="236"/>
      <c r="V174" s="237"/>
    </row>
    <row r="175" spans="1:22" ht="15" hidden="1">
      <c r="A175" s="286"/>
      <c r="B175" s="125"/>
      <c r="C175" s="126"/>
      <c r="D175" s="226"/>
      <c r="E175" s="227"/>
      <c r="F175" s="228"/>
      <c r="G175" s="229"/>
      <c r="H175" s="230"/>
      <c r="I175" s="231"/>
      <c r="J175" s="226"/>
      <c r="K175" s="227"/>
      <c r="L175" s="228"/>
      <c r="M175" s="229"/>
      <c r="N175" s="230"/>
      <c r="O175" s="231"/>
      <c r="P175" s="232"/>
      <c r="Q175" s="233"/>
      <c r="R175" s="234"/>
      <c r="S175" s="247"/>
      <c r="T175" s="248"/>
      <c r="V175" s="237"/>
    </row>
    <row r="176" spans="1:22" ht="15" hidden="1">
      <c r="A176" s="287"/>
      <c r="B176" s="132"/>
      <c r="C176" s="133"/>
      <c r="D176" s="226"/>
      <c r="E176" s="227"/>
      <c r="F176" s="228"/>
      <c r="G176" s="229"/>
      <c r="H176" s="230"/>
      <c r="I176" s="231"/>
      <c r="J176" s="226"/>
      <c r="K176" s="227"/>
      <c r="L176" s="228"/>
      <c r="M176" s="229"/>
      <c r="N176" s="230"/>
      <c r="O176" s="231"/>
      <c r="P176" s="232"/>
      <c r="Q176" s="233"/>
      <c r="R176" s="234"/>
      <c r="S176" s="235"/>
      <c r="T176" s="236"/>
      <c r="V176" s="237"/>
    </row>
    <row r="177" spans="1:22" ht="15" hidden="1">
      <c r="A177" s="286"/>
      <c r="B177" s="148"/>
      <c r="C177" s="126"/>
      <c r="D177" s="226"/>
      <c r="E177" s="227"/>
      <c r="F177" s="228"/>
      <c r="G177" s="229"/>
      <c r="H177" s="230"/>
      <c r="I177" s="231"/>
      <c r="J177" s="226"/>
      <c r="K177" s="227"/>
      <c r="L177" s="228"/>
      <c r="M177" s="229"/>
      <c r="N177" s="230"/>
      <c r="O177" s="231"/>
      <c r="P177" s="232"/>
      <c r="Q177" s="233"/>
      <c r="R177" s="234"/>
      <c r="S177" s="235"/>
      <c r="T177" s="236"/>
      <c r="V177" s="237"/>
    </row>
    <row r="178" spans="1:22" ht="15" hidden="1">
      <c r="A178" s="286"/>
      <c r="B178" s="147"/>
      <c r="C178" s="133"/>
      <c r="D178" s="226"/>
      <c r="E178" s="227"/>
      <c r="F178" s="228"/>
      <c r="G178" s="229"/>
      <c r="H178" s="230"/>
      <c r="I178" s="231"/>
      <c r="J178" s="226"/>
      <c r="K178" s="227"/>
      <c r="L178" s="228"/>
      <c r="M178" s="229"/>
      <c r="N178" s="230"/>
      <c r="O178" s="231"/>
      <c r="P178" s="232"/>
      <c r="Q178" s="233"/>
      <c r="R178" s="234"/>
      <c r="S178" s="247"/>
      <c r="T178" s="248"/>
      <c r="V178" s="237"/>
    </row>
    <row r="179" spans="1:22" ht="15" hidden="1">
      <c r="A179" s="286"/>
      <c r="B179" s="125"/>
      <c r="C179" s="126"/>
      <c r="D179" s="226"/>
      <c r="E179" s="239"/>
      <c r="F179" s="240"/>
      <c r="G179" s="229"/>
      <c r="H179" s="242"/>
      <c r="I179" s="243"/>
      <c r="J179" s="226"/>
      <c r="K179" s="227"/>
      <c r="L179" s="228"/>
      <c r="M179" s="229"/>
      <c r="N179" s="230"/>
      <c r="O179" s="231"/>
      <c r="P179" s="232"/>
      <c r="Q179" s="233"/>
      <c r="R179" s="234"/>
      <c r="S179" s="235"/>
      <c r="T179" s="236"/>
      <c r="V179" s="237"/>
    </row>
    <row r="180" spans="1:22" ht="15" hidden="1">
      <c r="A180" s="286"/>
      <c r="B180" s="132"/>
      <c r="C180" s="133"/>
      <c r="D180" s="253"/>
      <c r="E180" s="227"/>
      <c r="F180" s="228"/>
      <c r="G180" s="254"/>
      <c r="H180" s="230"/>
      <c r="I180" s="231"/>
      <c r="J180" s="226"/>
      <c r="K180" s="227"/>
      <c r="L180" s="228"/>
      <c r="M180" s="229"/>
      <c r="N180" s="230"/>
      <c r="O180" s="231"/>
      <c r="P180" s="232"/>
      <c r="Q180" s="233"/>
      <c r="R180" s="234"/>
      <c r="S180" s="235"/>
      <c r="T180" s="236"/>
      <c r="V180" s="237"/>
    </row>
    <row r="181" spans="1:22" ht="15" hidden="1">
      <c r="A181" s="286"/>
      <c r="B181" s="125"/>
      <c r="C181" s="126"/>
      <c r="D181" s="226"/>
      <c r="E181" s="227"/>
      <c r="F181" s="228"/>
      <c r="G181" s="229"/>
      <c r="H181" s="230"/>
      <c r="I181" s="231"/>
      <c r="J181" s="226"/>
      <c r="K181" s="227"/>
      <c r="L181" s="228"/>
      <c r="M181" s="229"/>
      <c r="N181" s="230"/>
      <c r="O181" s="231"/>
      <c r="P181" s="232"/>
      <c r="Q181" s="233"/>
      <c r="R181" s="234"/>
      <c r="S181" s="247"/>
      <c r="T181" s="248"/>
      <c r="V181" s="237"/>
    </row>
    <row r="182" spans="1:22" ht="15" hidden="1">
      <c r="A182" s="286"/>
      <c r="B182" s="132"/>
      <c r="C182" s="133"/>
      <c r="D182" s="253"/>
      <c r="E182" s="239"/>
      <c r="F182" s="240"/>
      <c r="G182" s="254"/>
      <c r="H182" s="242"/>
      <c r="I182" s="243"/>
      <c r="J182" s="226"/>
      <c r="K182" s="227"/>
      <c r="L182" s="228"/>
      <c r="M182" s="229"/>
      <c r="N182" s="230"/>
      <c r="O182" s="231"/>
      <c r="P182" s="232"/>
      <c r="Q182" s="233"/>
      <c r="R182" s="234"/>
      <c r="S182" s="235"/>
      <c r="T182" s="236"/>
      <c r="V182" s="237"/>
    </row>
    <row r="183" spans="1:22" ht="15" hidden="1">
      <c r="A183" s="286"/>
      <c r="B183" s="125"/>
      <c r="C183" s="126"/>
      <c r="D183" s="226"/>
      <c r="E183" s="227"/>
      <c r="F183" s="228"/>
      <c r="G183" s="229"/>
      <c r="H183" s="230"/>
      <c r="I183" s="231"/>
      <c r="J183" s="226"/>
      <c r="K183" s="227"/>
      <c r="L183" s="228"/>
      <c r="M183" s="229"/>
      <c r="N183" s="230"/>
      <c r="O183" s="231"/>
      <c r="P183" s="232"/>
      <c r="Q183" s="233"/>
      <c r="R183" s="234"/>
      <c r="S183" s="235"/>
      <c r="T183" s="236"/>
      <c r="V183" s="237"/>
    </row>
    <row r="184" spans="1:22" ht="15" hidden="1">
      <c r="A184" s="287"/>
      <c r="B184" s="132"/>
      <c r="C184" s="133"/>
      <c r="D184" s="253"/>
      <c r="E184" s="227"/>
      <c r="F184" s="228"/>
      <c r="G184" s="254"/>
      <c r="H184" s="230"/>
      <c r="I184" s="231"/>
      <c r="J184" s="226"/>
      <c r="K184" s="227"/>
      <c r="L184" s="228"/>
      <c r="M184" s="229"/>
      <c r="N184" s="230"/>
      <c r="O184" s="231"/>
      <c r="P184" s="232"/>
      <c r="Q184" s="233"/>
      <c r="R184" s="234"/>
      <c r="S184" s="247"/>
      <c r="T184" s="248"/>
      <c r="V184" s="237"/>
    </row>
    <row r="185" spans="1:22" ht="15" hidden="1">
      <c r="A185" s="286"/>
      <c r="B185" s="125"/>
      <c r="C185" s="126"/>
      <c r="D185" s="226"/>
      <c r="E185" s="239"/>
      <c r="F185" s="240"/>
      <c r="G185" s="229"/>
      <c r="H185" s="230"/>
      <c r="I185" s="231"/>
      <c r="J185" s="226"/>
      <c r="K185" s="227"/>
      <c r="L185" s="228"/>
      <c r="M185" s="229"/>
      <c r="N185" s="230"/>
      <c r="O185" s="231"/>
      <c r="P185" s="232"/>
      <c r="Q185" s="233"/>
      <c r="R185" s="234"/>
      <c r="S185" s="235"/>
      <c r="T185" s="236"/>
      <c r="V185" s="237"/>
    </row>
    <row r="186" spans="1:22" ht="15" hidden="1">
      <c r="A186" s="287"/>
      <c r="B186" s="125"/>
      <c r="C186" s="126"/>
      <c r="D186" s="226"/>
      <c r="E186" s="227"/>
      <c r="F186" s="228"/>
      <c r="G186" s="229"/>
      <c r="H186" s="230"/>
      <c r="I186" s="231"/>
      <c r="J186" s="226"/>
      <c r="K186" s="227"/>
      <c r="L186" s="228"/>
      <c r="M186" s="229"/>
      <c r="N186" s="230"/>
      <c r="O186" s="231"/>
      <c r="P186" s="232"/>
      <c r="Q186" s="233"/>
      <c r="R186" s="234"/>
      <c r="S186" s="235"/>
      <c r="T186" s="236"/>
      <c r="V186" s="237"/>
    </row>
    <row r="187" spans="1:22" ht="15" hidden="1">
      <c r="A187" s="286"/>
      <c r="B187" s="132"/>
      <c r="C187" s="133"/>
      <c r="D187" s="226"/>
      <c r="E187" s="227"/>
      <c r="F187" s="228"/>
      <c r="G187" s="229"/>
      <c r="H187" s="230"/>
      <c r="I187" s="231"/>
      <c r="J187" s="226"/>
      <c r="K187" s="227"/>
      <c r="L187" s="228"/>
      <c r="M187" s="229"/>
      <c r="N187" s="230"/>
      <c r="O187" s="231"/>
      <c r="P187" s="232"/>
      <c r="Q187" s="233"/>
      <c r="R187" s="234"/>
      <c r="S187" s="247"/>
      <c r="T187" s="248"/>
      <c r="V187" s="237"/>
    </row>
    <row r="188" spans="1:22" ht="15" hidden="1">
      <c r="A188" s="286"/>
      <c r="B188" s="125"/>
      <c r="C188" s="126"/>
      <c r="D188" s="253"/>
      <c r="E188" s="288"/>
      <c r="F188" s="289"/>
      <c r="G188" s="254"/>
      <c r="H188" s="255"/>
      <c r="I188" s="256"/>
      <c r="J188" s="226"/>
      <c r="K188" s="227"/>
      <c r="L188" s="228"/>
      <c r="M188" s="229"/>
      <c r="N188" s="230"/>
      <c r="O188" s="231"/>
      <c r="P188" s="232"/>
      <c r="Q188" s="233"/>
      <c r="R188" s="234"/>
      <c r="S188" s="235"/>
      <c r="T188" s="236"/>
      <c r="V188" s="237"/>
    </row>
    <row r="189" spans="1:22" ht="15" hidden="1">
      <c r="A189" s="286"/>
      <c r="B189" s="132"/>
      <c r="C189" s="133"/>
      <c r="D189" s="226"/>
      <c r="E189" s="227"/>
      <c r="F189" s="228"/>
      <c r="G189" s="241"/>
      <c r="H189" s="230"/>
      <c r="I189" s="231"/>
      <c r="J189" s="226"/>
      <c r="K189" s="227"/>
      <c r="L189" s="228"/>
      <c r="M189" s="229"/>
      <c r="N189" s="230"/>
      <c r="O189" s="231"/>
      <c r="P189" s="232"/>
      <c r="Q189" s="233"/>
      <c r="R189" s="234"/>
      <c r="S189" s="235"/>
      <c r="T189" s="236"/>
      <c r="V189" s="237"/>
    </row>
    <row r="190" spans="1:22" ht="15" hidden="1">
      <c r="A190" s="286"/>
      <c r="B190" s="125"/>
      <c r="C190" s="126"/>
      <c r="D190" s="226"/>
      <c r="E190" s="227"/>
      <c r="F190" s="228"/>
      <c r="G190" s="229"/>
      <c r="H190" s="230"/>
      <c r="I190" s="231"/>
      <c r="J190" s="226"/>
      <c r="K190" s="227"/>
      <c r="L190" s="228"/>
      <c r="M190" s="229"/>
      <c r="N190" s="230"/>
      <c r="O190" s="231"/>
      <c r="P190" s="232"/>
      <c r="Q190" s="233"/>
      <c r="R190" s="234"/>
      <c r="S190" s="247"/>
      <c r="T190" s="248"/>
      <c r="V190" s="237"/>
    </row>
    <row r="191" spans="1:22" ht="15" hidden="1">
      <c r="A191" s="286"/>
      <c r="B191" s="125"/>
      <c r="C191" s="126"/>
      <c r="D191" s="226"/>
      <c r="E191" s="227"/>
      <c r="F191" s="228"/>
      <c r="G191" s="229"/>
      <c r="H191" s="230"/>
      <c r="I191" s="231"/>
      <c r="J191" s="226"/>
      <c r="K191" s="227"/>
      <c r="L191" s="228"/>
      <c r="M191" s="229"/>
      <c r="N191" s="230"/>
      <c r="O191" s="231"/>
      <c r="P191" s="232"/>
      <c r="Q191" s="233"/>
      <c r="R191" s="234"/>
      <c r="S191" s="235"/>
      <c r="T191" s="236"/>
      <c r="V191" s="237"/>
    </row>
    <row r="192" spans="1:22" ht="15" hidden="1">
      <c r="A192" s="286"/>
      <c r="B192" s="125"/>
      <c r="C192" s="126"/>
      <c r="D192" s="226"/>
      <c r="E192" s="227"/>
      <c r="F192" s="228"/>
      <c r="G192" s="229"/>
      <c r="H192" s="230"/>
      <c r="I192" s="231"/>
      <c r="J192" s="226"/>
      <c r="K192" s="227"/>
      <c r="L192" s="228"/>
      <c r="M192" s="229"/>
      <c r="N192" s="230"/>
      <c r="O192" s="231"/>
      <c r="P192" s="232"/>
      <c r="Q192" s="233"/>
      <c r="R192" s="234"/>
      <c r="S192" s="235"/>
      <c r="T192" s="236"/>
      <c r="V192" s="237"/>
    </row>
    <row r="193" spans="1:22" ht="15" hidden="1">
      <c r="A193" s="286"/>
      <c r="B193" s="125"/>
      <c r="C193" s="126"/>
      <c r="D193" s="226"/>
      <c r="E193" s="227"/>
      <c r="F193" s="228"/>
      <c r="G193" s="229"/>
      <c r="H193" s="230"/>
      <c r="I193" s="231"/>
      <c r="J193" s="226"/>
      <c r="K193" s="227"/>
      <c r="L193" s="228"/>
      <c r="M193" s="229"/>
      <c r="N193" s="230"/>
      <c r="O193" s="231"/>
      <c r="P193" s="232"/>
      <c r="Q193" s="233"/>
      <c r="R193" s="234"/>
      <c r="S193" s="247"/>
      <c r="T193" s="248"/>
      <c r="V193" s="237"/>
    </row>
    <row r="194" spans="1:22" ht="15" hidden="1">
      <c r="A194" s="287"/>
      <c r="B194" s="125"/>
      <c r="C194" s="126"/>
      <c r="D194" s="226"/>
      <c r="E194" s="227"/>
      <c r="F194" s="228"/>
      <c r="G194" s="229"/>
      <c r="H194" s="230"/>
      <c r="I194" s="231"/>
      <c r="J194" s="226"/>
      <c r="K194" s="227"/>
      <c r="L194" s="228"/>
      <c r="M194" s="229"/>
      <c r="N194" s="230"/>
      <c r="O194" s="231"/>
      <c r="P194" s="232"/>
      <c r="Q194" s="233"/>
      <c r="R194" s="234"/>
      <c r="S194" s="235"/>
      <c r="T194" s="236"/>
      <c r="V194" s="237"/>
    </row>
    <row r="195" spans="1:22" ht="15" hidden="1">
      <c r="A195" s="286"/>
      <c r="B195" s="290"/>
      <c r="C195" s="291"/>
      <c r="D195" s="226"/>
      <c r="E195" s="239"/>
      <c r="F195" s="240"/>
      <c r="G195" s="229"/>
      <c r="H195" s="242"/>
      <c r="I195" s="243"/>
      <c r="J195" s="226"/>
      <c r="K195" s="227"/>
      <c r="L195" s="228"/>
      <c r="M195" s="229"/>
      <c r="N195" s="230"/>
      <c r="O195" s="231"/>
      <c r="P195" s="232"/>
      <c r="Q195" s="233"/>
      <c r="R195" s="234"/>
      <c r="S195" s="235"/>
      <c r="T195" s="236"/>
      <c r="V195" s="237"/>
    </row>
    <row r="196" spans="1:22" ht="15" hidden="1">
      <c r="A196" s="287"/>
      <c r="B196" s="290"/>
      <c r="C196" s="291"/>
      <c r="D196" s="253"/>
      <c r="E196" s="227"/>
      <c r="F196" s="228"/>
      <c r="G196" s="254"/>
      <c r="H196" s="230"/>
      <c r="I196" s="231"/>
      <c r="J196" s="226"/>
      <c r="K196" s="227"/>
      <c r="L196" s="228"/>
      <c r="M196" s="229"/>
      <c r="N196" s="230"/>
      <c r="O196" s="231"/>
      <c r="P196" s="232"/>
      <c r="Q196" s="233"/>
      <c r="R196" s="234"/>
      <c r="S196" s="247"/>
      <c r="T196" s="248"/>
      <c r="V196" s="237"/>
    </row>
    <row r="197" spans="1:22" ht="15" hidden="1">
      <c r="A197" s="286"/>
      <c r="B197" s="290"/>
      <c r="C197" s="291"/>
      <c r="D197" s="226"/>
      <c r="E197" s="227"/>
      <c r="F197" s="228"/>
      <c r="G197" s="229"/>
      <c r="H197" s="230"/>
      <c r="I197" s="231"/>
      <c r="J197" s="226"/>
      <c r="K197" s="227"/>
      <c r="L197" s="228"/>
      <c r="M197" s="229"/>
      <c r="N197" s="230"/>
      <c r="O197" s="231"/>
      <c r="P197" s="232"/>
      <c r="Q197" s="233"/>
      <c r="R197" s="234"/>
      <c r="S197" s="235"/>
      <c r="T197" s="236"/>
      <c r="V197" s="237"/>
    </row>
    <row r="198" spans="1:22" ht="15" hidden="1">
      <c r="A198" s="286"/>
      <c r="B198" s="294"/>
      <c r="C198" s="291"/>
      <c r="D198" s="253"/>
      <c r="E198" s="239"/>
      <c r="F198" s="240"/>
      <c r="G198" s="254"/>
      <c r="H198" s="242"/>
      <c r="I198" s="243"/>
      <c r="J198" s="226"/>
      <c r="K198" s="227"/>
      <c r="L198" s="228"/>
      <c r="M198" s="229"/>
      <c r="N198" s="230"/>
      <c r="O198" s="231"/>
      <c r="P198" s="232"/>
      <c r="Q198" s="233"/>
      <c r="R198" s="234"/>
      <c r="S198" s="235"/>
      <c r="T198" s="236"/>
      <c r="V198" s="237"/>
    </row>
    <row r="199" spans="1:22" ht="15" hidden="1">
      <c r="A199" s="286"/>
      <c r="B199" s="132"/>
      <c r="C199" s="133"/>
      <c r="D199" s="226"/>
      <c r="E199" s="227"/>
      <c r="F199" s="228"/>
      <c r="G199" s="229"/>
      <c r="H199" s="230"/>
      <c r="I199" s="231"/>
      <c r="J199" s="226"/>
      <c r="K199" s="227"/>
      <c r="L199" s="228"/>
      <c r="M199" s="229"/>
      <c r="N199" s="230"/>
      <c r="O199" s="231"/>
      <c r="P199" s="232"/>
      <c r="Q199" s="233"/>
      <c r="R199" s="234"/>
      <c r="S199" s="247"/>
      <c r="T199" s="248"/>
      <c r="V199" s="237"/>
    </row>
    <row r="200" spans="1:22" ht="15" hidden="1">
      <c r="A200" s="286"/>
      <c r="B200" s="148"/>
      <c r="C200" s="126"/>
      <c r="D200" s="253"/>
      <c r="E200" s="227"/>
      <c r="F200" s="228"/>
      <c r="G200" s="254"/>
      <c r="H200" s="230"/>
      <c r="I200" s="231"/>
      <c r="J200" s="226"/>
      <c r="K200" s="227"/>
      <c r="L200" s="228"/>
      <c r="M200" s="229"/>
      <c r="N200" s="230"/>
      <c r="O200" s="231"/>
      <c r="P200" s="232"/>
      <c r="Q200" s="233"/>
      <c r="R200" s="234"/>
      <c r="S200" s="235"/>
      <c r="T200" s="236"/>
      <c r="V200" s="237"/>
    </row>
    <row r="201" spans="1:22" ht="15" hidden="1">
      <c r="A201" s="286"/>
      <c r="B201" s="132"/>
      <c r="C201" s="133"/>
      <c r="D201" s="226"/>
      <c r="E201" s="239"/>
      <c r="F201" s="240"/>
      <c r="G201" s="229"/>
      <c r="H201" s="230"/>
      <c r="I201" s="231"/>
      <c r="J201" s="226"/>
      <c r="K201" s="227"/>
      <c r="L201" s="228"/>
      <c r="M201" s="229"/>
      <c r="N201" s="230"/>
      <c r="O201" s="231"/>
      <c r="P201" s="232"/>
      <c r="Q201" s="233"/>
      <c r="R201" s="234"/>
      <c r="S201" s="235"/>
      <c r="T201" s="236"/>
      <c r="V201" s="237"/>
    </row>
    <row r="202" spans="1:22" ht="15" hidden="1">
      <c r="A202" s="286"/>
      <c r="B202" s="148"/>
      <c r="C202" s="126"/>
      <c r="D202" s="226"/>
      <c r="E202" s="227"/>
      <c r="F202" s="228"/>
      <c r="G202" s="229"/>
      <c r="H202" s="230"/>
      <c r="I202" s="231"/>
      <c r="J202" s="226"/>
      <c r="K202" s="227"/>
      <c r="L202" s="228"/>
      <c r="M202" s="229"/>
      <c r="N202" s="230"/>
      <c r="O202" s="231"/>
      <c r="P202" s="232"/>
      <c r="Q202" s="233"/>
      <c r="R202" s="234"/>
      <c r="S202" s="247"/>
      <c r="T202" s="248"/>
      <c r="V202" s="237"/>
    </row>
    <row r="203" spans="1:22" ht="15" hidden="1">
      <c r="A203" s="286"/>
      <c r="B203" s="132"/>
      <c r="C203" s="133"/>
      <c r="D203" s="226"/>
      <c r="E203" s="227"/>
      <c r="F203" s="228"/>
      <c r="G203" s="229"/>
      <c r="H203" s="230"/>
      <c r="I203" s="231"/>
      <c r="J203" s="226"/>
      <c r="K203" s="227"/>
      <c r="L203" s="228"/>
      <c r="M203" s="229"/>
      <c r="N203" s="230"/>
      <c r="O203" s="231"/>
      <c r="P203" s="232"/>
      <c r="Q203" s="233"/>
      <c r="R203" s="234"/>
      <c r="S203" s="235"/>
      <c r="T203" s="236"/>
      <c r="V203" s="237"/>
    </row>
    <row r="204" spans="1:22" ht="15" hidden="1">
      <c r="A204" s="287"/>
      <c r="B204" s="125"/>
      <c r="C204" s="126"/>
      <c r="D204" s="253"/>
      <c r="E204" s="288"/>
      <c r="F204" s="289"/>
      <c r="G204" s="254"/>
      <c r="H204" s="255"/>
      <c r="I204" s="256"/>
      <c r="J204" s="226"/>
      <c r="K204" s="227"/>
      <c r="L204" s="228"/>
      <c r="M204" s="229"/>
      <c r="N204" s="230"/>
      <c r="O204" s="231"/>
      <c r="P204" s="232"/>
      <c r="Q204" s="233"/>
      <c r="R204" s="234"/>
      <c r="S204" s="235"/>
      <c r="T204" s="236"/>
      <c r="V204" s="237"/>
    </row>
    <row r="205" spans="1:22" ht="15" hidden="1">
      <c r="A205" s="286"/>
      <c r="B205" s="125"/>
      <c r="C205" s="126"/>
      <c r="D205" s="226"/>
      <c r="E205" s="227"/>
      <c r="F205" s="228"/>
      <c r="G205" s="241"/>
      <c r="H205" s="230"/>
      <c r="I205" s="231"/>
      <c r="J205" s="226"/>
      <c r="K205" s="227"/>
      <c r="L205" s="228"/>
      <c r="M205" s="229"/>
      <c r="N205" s="230"/>
      <c r="O205" s="231"/>
      <c r="P205" s="232"/>
      <c r="Q205" s="233"/>
      <c r="R205" s="234"/>
      <c r="S205" s="247"/>
      <c r="T205" s="248"/>
      <c r="V205" s="237"/>
    </row>
    <row r="206" spans="1:22" ht="15" hidden="1">
      <c r="A206" s="287"/>
      <c r="B206" s="132"/>
      <c r="C206" s="133"/>
      <c r="D206" s="226"/>
      <c r="E206" s="227"/>
      <c r="F206" s="228"/>
      <c r="G206" s="229"/>
      <c r="H206" s="230"/>
      <c r="I206" s="231"/>
      <c r="J206" s="226"/>
      <c r="K206" s="227"/>
      <c r="L206" s="228"/>
      <c r="M206" s="229"/>
      <c r="N206" s="230"/>
      <c r="O206" s="231"/>
      <c r="P206" s="232"/>
      <c r="Q206" s="233"/>
      <c r="R206" s="234"/>
      <c r="S206" s="235"/>
      <c r="T206" s="236"/>
      <c r="V206" s="237"/>
    </row>
    <row r="207" spans="1:22" ht="15" hidden="1">
      <c r="A207" s="286"/>
      <c r="B207" s="125"/>
      <c r="C207" s="126"/>
      <c r="D207" s="226"/>
      <c r="E207" s="227"/>
      <c r="F207" s="228"/>
      <c r="G207" s="229"/>
      <c r="H207" s="230"/>
      <c r="I207" s="231"/>
      <c r="J207" s="226"/>
      <c r="K207" s="227"/>
      <c r="L207" s="228"/>
      <c r="M207" s="229"/>
      <c r="N207" s="230"/>
      <c r="O207" s="231"/>
      <c r="P207" s="232"/>
      <c r="Q207" s="233"/>
      <c r="R207" s="234"/>
      <c r="S207" s="235"/>
      <c r="T207" s="236"/>
      <c r="V207" s="237"/>
    </row>
    <row r="208" spans="1:22" ht="15" hidden="1">
      <c r="A208" s="286"/>
      <c r="B208" s="132"/>
      <c r="C208" s="133"/>
      <c r="D208" s="226"/>
      <c r="E208" s="227"/>
      <c r="F208" s="228"/>
      <c r="G208" s="229"/>
      <c r="H208" s="230"/>
      <c r="I208" s="231"/>
      <c r="J208" s="226"/>
      <c r="K208" s="227"/>
      <c r="L208" s="228"/>
      <c r="M208" s="229"/>
      <c r="N208" s="230"/>
      <c r="O208" s="231"/>
      <c r="P208" s="232"/>
      <c r="Q208" s="233"/>
      <c r="R208" s="234"/>
      <c r="S208" s="247"/>
      <c r="T208" s="248"/>
      <c r="V208" s="237"/>
    </row>
    <row r="209" spans="1:22" ht="15" hidden="1">
      <c r="A209" s="286"/>
      <c r="B209" s="125"/>
      <c r="C209" s="126"/>
      <c r="D209" s="226"/>
      <c r="E209" s="227"/>
      <c r="F209" s="228"/>
      <c r="G209" s="229"/>
      <c r="H209" s="230"/>
      <c r="I209" s="231"/>
      <c r="J209" s="226"/>
      <c r="K209" s="227"/>
      <c r="L209" s="228"/>
      <c r="M209" s="229"/>
      <c r="N209" s="230"/>
      <c r="O209" s="231"/>
      <c r="P209" s="232"/>
      <c r="Q209" s="233"/>
      <c r="R209" s="234"/>
      <c r="S209" s="235"/>
      <c r="T209" s="236"/>
      <c r="V209" s="237"/>
    </row>
    <row r="210" spans="1:22" ht="15" hidden="1">
      <c r="A210" s="286"/>
      <c r="B210" s="295"/>
      <c r="C210" s="296"/>
      <c r="D210" s="226"/>
      <c r="E210" s="227"/>
      <c r="F210" s="228"/>
      <c r="G210" s="229"/>
      <c r="H210" s="230"/>
      <c r="I210" s="231"/>
      <c r="J210" s="226"/>
      <c r="K210" s="227"/>
      <c r="L210" s="228"/>
      <c r="M210" s="229"/>
      <c r="N210" s="230"/>
      <c r="O210" s="231"/>
      <c r="P210" s="232"/>
      <c r="Q210" s="233"/>
      <c r="R210" s="234"/>
      <c r="S210" s="235"/>
      <c r="T210" s="236"/>
      <c r="V210" s="237"/>
    </row>
    <row r="211" spans="1:22" ht="15" hidden="1">
      <c r="A211" s="286"/>
      <c r="B211" s="125"/>
      <c r="C211" s="126"/>
      <c r="D211" s="226"/>
      <c r="E211" s="239"/>
      <c r="F211" s="240"/>
      <c r="G211" s="229"/>
      <c r="H211" s="242"/>
      <c r="I211" s="243"/>
      <c r="J211" s="226"/>
      <c r="K211" s="227"/>
      <c r="L211" s="228"/>
      <c r="M211" s="229"/>
      <c r="N211" s="230"/>
      <c r="O211" s="231"/>
      <c r="P211" s="232"/>
      <c r="Q211" s="233"/>
      <c r="R211" s="234"/>
      <c r="S211" s="247"/>
      <c r="T211" s="248"/>
      <c r="V211" s="237"/>
    </row>
    <row r="212" spans="1:22" ht="15" hidden="1">
      <c r="A212" s="286"/>
      <c r="B212" s="125"/>
      <c r="C212" s="126"/>
      <c r="D212" s="253"/>
      <c r="E212" s="227"/>
      <c r="F212" s="228"/>
      <c r="G212" s="254"/>
      <c r="H212" s="230"/>
      <c r="I212" s="231"/>
      <c r="J212" s="226"/>
      <c r="K212" s="227"/>
      <c r="L212" s="228"/>
      <c r="M212" s="229"/>
      <c r="N212" s="230"/>
      <c r="O212" s="231"/>
      <c r="P212" s="232"/>
      <c r="Q212" s="233"/>
      <c r="R212" s="234"/>
      <c r="S212" s="235"/>
      <c r="T212" s="236"/>
      <c r="V212" s="237"/>
    </row>
    <row r="213" spans="1:22" ht="15" hidden="1">
      <c r="A213" s="286"/>
      <c r="B213" s="125"/>
      <c r="C213" s="126"/>
      <c r="D213" s="226"/>
      <c r="E213" s="227"/>
      <c r="F213" s="228"/>
      <c r="G213" s="229"/>
      <c r="H213" s="230"/>
      <c r="I213" s="231"/>
      <c r="J213" s="226"/>
      <c r="K213" s="227"/>
      <c r="L213" s="228"/>
      <c r="M213" s="229"/>
      <c r="N213" s="230"/>
      <c r="O213" s="231"/>
      <c r="P213" s="232"/>
      <c r="Q213" s="233"/>
      <c r="R213" s="234"/>
      <c r="S213" s="235"/>
      <c r="T213" s="236"/>
      <c r="V213" s="237"/>
    </row>
    <row r="214" spans="1:22" ht="15" hidden="1">
      <c r="A214" s="287"/>
      <c r="B214" s="132"/>
      <c r="C214" s="133"/>
      <c r="D214" s="253"/>
      <c r="E214" s="239"/>
      <c r="F214" s="240"/>
      <c r="G214" s="254"/>
      <c r="H214" s="242"/>
      <c r="I214" s="243"/>
      <c r="J214" s="226"/>
      <c r="K214" s="227"/>
      <c r="L214" s="228"/>
      <c r="M214" s="229"/>
      <c r="N214" s="230"/>
      <c r="O214" s="231"/>
      <c r="P214" s="232"/>
      <c r="Q214" s="233"/>
      <c r="R214" s="234"/>
      <c r="S214" s="247"/>
      <c r="T214" s="248"/>
      <c r="V214" s="237"/>
    </row>
    <row r="215" spans="1:22" ht="15" hidden="1">
      <c r="A215" s="286"/>
      <c r="B215" s="125"/>
      <c r="C215" s="126"/>
      <c r="D215" s="226"/>
      <c r="E215" s="227"/>
      <c r="F215" s="228"/>
      <c r="G215" s="229"/>
      <c r="H215" s="230"/>
      <c r="I215" s="231"/>
      <c r="J215" s="226"/>
      <c r="K215" s="227"/>
      <c r="L215" s="228"/>
      <c r="M215" s="229"/>
      <c r="N215" s="230"/>
      <c r="O215" s="231"/>
      <c r="P215" s="232"/>
      <c r="Q215" s="233"/>
      <c r="R215" s="234"/>
      <c r="S215" s="235"/>
      <c r="T215" s="236"/>
      <c r="V215" s="237"/>
    </row>
    <row r="216" spans="1:22" ht="15" hidden="1">
      <c r="A216" s="287"/>
      <c r="B216" s="132"/>
      <c r="C216" s="133"/>
      <c r="D216" s="253"/>
      <c r="E216" s="227"/>
      <c r="F216" s="228"/>
      <c r="G216" s="254"/>
      <c r="H216" s="230"/>
      <c r="I216" s="231"/>
      <c r="J216" s="226"/>
      <c r="K216" s="227"/>
      <c r="L216" s="228"/>
      <c r="M216" s="229"/>
      <c r="N216" s="230"/>
      <c r="O216" s="231"/>
      <c r="P216" s="232"/>
      <c r="Q216" s="233"/>
      <c r="R216" s="234"/>
      <c r="S216" s="235"/>
      <c r="T216" s="236"/>
      <c r="V216" s="237"/>
    </row>
    <row r="217" spans="1:22" ht="15.75" hidden="1" thickBot="1">
      <c r="A217" s="297"/>
      <c r="B217" s="298"/>
      <c r="C217" s="299"/>
      <c r="D217" s="300"/>
      <c r="E217" s="301"/>
      <c r="F217" s="302"/>
      <c r="G217" s="303"/>
      <c r="H217" s="304"/>
      <c r="I217" s="305"/>
      <c r="J217" s="300"/>
      <c r="K217" s="301"/>
      <c r="L217" s="302"/>
      <c r="M217" s="303"/>
      <c r="N217" s="304"/>
      <c r="O217" s="305"/>
      <c r="P217" s="306"/>
      <c r="Q217" s="307"/>
      <c r="R217" s="308"/>
      <c r="S217" s="247"/>
      <c r="T217" s="248"/>
      <c r="V217" s="237"/>
    </row>
  </sheetData>
  <sheetProtection/>
  <mergeCells count="2">
    <mergeCell ref="D1:F1"/>
    <mergeCell ref="G1:I1"/>
  </mergeCells>
  <printOptions/>
  <pageMargins left="0.48" right="0.75" top="1" bottom="1" header="0.5" footer="0.5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S19"/>
    </sheetView>
  </sheetViews>
  <sheetFormatPr defaultColWidth="9.140625" defaultRowHeight="12.75"/>
  <sheetData>
    <row r="1" spans="1:19" ht="22.5">
      <c r="A1" s="219"/>
      <c r="B1" s="219" t="s">
        <v>67</v>
      </c>
      <c r="C1" s="219" t="s">
        <v>68</v>
      </c>
      <c r="D1" s="219" t="s">
        <v>106</v>
      </c>
      <c r="E1" s="219" t="s">
        <v>107</v>
      </c>
      <c r="F1" s="219" t="s">
        <v>108</v>
      </c>
      <c r="G1" s="219" t="s">
        <v>109</v>
      </c>
      <c r="H1" s="219" t="s">
        <v>292</v>
      </c>
      <c r="I1" s="219" t="s">
        <v>291</v>
      </c>
      <c r="J1" s="219" t="s">
        <v>290</v>
      </c>
      <c r="K1" s="219" t="s">
        <v>289</v>
      </c>
      <c r="L1" s="219" t="s">
        <v>288</v>
      </c>
      <c r="M1" s="219" t="s">
        <v>287</v>
      </c>
      <c r="N1" s="219" t="s">
        <v>286</v>
      </c>
      <c r="O1" s="219" t="s">
        <v>285</v>
      </c>
      <c r="P1" s="219" t="s">
        <v>284</v>
      </c>
      <c r="Q1" s="219" t="s">
        <v>283</v>
      </c>
      <c r="R1" s="219"/>
      <c r="S1" s="220" t="s">
        <v>40</v>
      </c>
    </row>
    <row r="2" spans="1:19" ht="15.75">
      <c r="A2" s="213" t="s">
        <v>6</v>
      </c>
      <c r="B2" s="73">
        <v>15</v>
      </c>
      <c r="C2" s="128">
        <v>14</v>
      </c>
      <c r="D2" s="73">
        <v>15</v>
      </c>
      <c r="E2" s="128">
        <v>17</v>
      </c>
      <c r="F2" s="73">
        <v>18</v>
      </c>
      <c r="G2" s="128">
        <v>17</v>
      </c>
      <c r="H2" s="73">
        <v>16</v>
      </c>
      <c r="I2" s="128">
        <v>9</v>
      </c>
      <c r="J2" s="73">
        <v>17</v>
      </c>
      <c r="K2" s="128">
        <v>17</v>
      </c>
      <c r="L2" s="73">
        <v>18</v>
      </c>
      <c r="M2" s="128">
        <v>14</v>
      </c>
      <c r="N2" s="73">
        <v>17</v>
      </c>
      <c r="O2" s="128">
        <v>18</v>
      </c>
      <c r="P2" s="73">
        <v>16</v>
      </c>
      <c r="Q2" s="128">
        <v>1</v>
      </c>
      <c r="R2" s="221" t="s">
        <v>6</v>
      </c>
      <c r="S2" s="205">
        <f>SUM(B2:Q4)</f>
        <v>483</v>
      </c>
    </row>
    <row r="3" spans="1:19" ht="15.75">
      <c r="A3" s="204"/>
      <c r="B3" s="76">
        <v>8</v>
      </c>
      <c r="C3" s="135">
        <v>12</v>
      </c>
      <c r="D3" s="76">
        <v>9</v>
      </c>
      <c r="E3" s="135">
        <v>15</v>
      </c>
      <c r="F3" s="76">
        <v>15</v>
      </c>
      <c r="G3" s="135">
        <v>13</v>
      </c>
      <c r="H3" s="76">
        <v>12</v>
      </c>
      <c r="I3" s="135">
        <v>7</v>
      </c>
      <c r="J3" s="76">
        <v>15</v>
      </c>
      <c r="K3" s="135">
        <v>12</v>
      </c>
      <c r="L3" s="76">
        <v>16</v>
      </c>
      <c r="M3" s="135">
        <v>10</v>
      </c>
      <c r="N3" s="76">
        <v>9</v>
      </c>
      <c r="O3" s="135">
        <v>16</v>
      </c>
      <c r="P3" s="204"/>
      <c r="Q3" s="204"/>
      <c r="R3" s="222"/>
      <c r="S3" s="205"/>
    </row>
    <row r="4" spans="1:19" ht="15.75">
      <c r="A4" s="204"/>
      <c r="B4" s="73">
        <v>7</v>
      </c>
      <c r="C4" s="128">
        <v>7</v>
      </c>
      <c r="D4" s="73">
        <v>0</v>
      </c>
      <c r="E4" s="128">
        <v>11</v>
      </c>
      <c r="F4" s="73">
        <v>10</v>
      </c>
      <c r="G4" s="128">
        <v>0</v>
      </c>
      <c r="H4" s="73">
        <v>7</v>
      </c>
      <c r="I4" s="128">
        <v>6</v>
      </c>
      <c r="J4" s="73">
        <v>0</v>
      </c>
      <c r="K4" s="128">
        <v>8</v>
      </c>
      <c r="L4" s="73">
        <v>0</v>
      </c>
      <c r="M4" s="128">
        <v>9</v>
      </c>
      <c r="O4" s="128">
        <v>10</v>
      </c>
      <c r="P4" s="204"/>
      <c r="Q4" s="204"/>
      <c r="R4" s="222"/>
      <c r="S4" s="205"/>
    </row>
    <row r="5" spans="1:19" ht="16.5" thickBot="1">
      <c r="A5" s="210" t="s">
        <v>12</v>
      </c>
      <c r="B5" s="73">
        <v>17</v>
      </c>
      <c r="D5" s="73">
        <v>0</v>
      </c>
      <c r="E5" s="135">
        <v>0</v>
      </c>
      <c r="F5" s="76">
        <v>0</v>
      </c>
      <c r="G5" s="135">
        <v>0</v>
      </c>
      <c r="H5" s="73">
        <v>0</v>
      </c>
      <c r="I5" s="128">
        <v>0</v>
      </c>
      <c r="J5" s="73">
        <v>0</v>
      </c>
      <c r="K5" s="128">
        <v>0</v>
      </c>
      <c r="L5" s="73">
        <v>0</v>
      </c>
      <c r="M5" s="135">
        <v>0</v>
      </c>
      <c r="N5" s="73">
        <v>0</v>
      </c>
      <c r="O5" s="128">
        <v>0</v>
      </c>
      <c r="P5" s="76">
        <v>0</v>
      </c>
      <c r="Q5" s="162">
        <v>0</v>
      </c>
      <c r="R5" s="223" t="s">
        <v>12</v>
      </c>
      <c r="S5" s="205">
        <f>SUM(B5:Q7)</f>
        <v>29</v>
      </c>
    </row>
    <row r="6" spans="1:19" ht="15.75">
      <c r="A6" s="204"/>
      <c r="B6" s="73">
        <v>12</v>
      </c>
      <c r="D6" s="73">
        <v>0</v>
      </c>
      <c r="E6" s="128">
        <v>0</v>
      </c>
      <c r="F6" s="73">
        <v>0</v>
      </c>
      <c r="G6" s="128">
        <v>0</v>
      </c>
      <c r="H6" s="73">
        <v>0</v>
      </c>
      <c r="I6" s="128">
        <v>0</v>
      </c>
      <c r="J6" s="76">
        <v>0</v>
      </c>
      <c r="K6" s="135">
        <v>0</v>
      </c>
      <c r="L6" s="76">
        <v>0</v>
      </c>
      <c r="N6" s="73">
        <v>0</v>
      </c>
      <c r="O6" s="128">
        <v>0</v>
      </c>
      <c r="P6" s="204"/>
      <c r="Q6" s="204"/>
      <c r="R6" s="222"/>
      <c r="S6" s="205"/>
    </row>
    <row r="7" spans="1:19" ht="15.75">
      <c r="A7" s="204"/>
      <c r="B7" s="73">
        <v>0</v>
      </c>
      <c r="D7" s="1"/>
      <c r="E7" s="1"/>
      <c r="F7" s="73">
        <v>0</v>
      </c>
      <c r="G7" s="128">
        <v>0</v>
      </c>
      <c r="H7" s="76">
        <v>0</v>
      </c>
      <c r="I7" s="135">
        <v>0</v>
      </c>
      <c r="N7" s="73">
        <v>0</v>
      </c>
      <c r="O7" s="128">
        <v>0</v>
      </c>
      <c r="P7" s="204"/>
      <c r="Q7" s="204"/>
      <c r="R7" s="222"/>
      <c r="S7" s="205"/>
    </row>
    <row r="8" spans="1:19" ht="15.75">
      <c r="A8" s="213" t="s">
        <v>10</v>
      </c>
      <c r="B8" s="76">
        <v>9</v>
      </c>
      <c r="C8" s="128">
        <v>18</v>
      </c>
      <c r="D8" s="76">
        <v>16</v>
      </c>
      <c r="E8" s="128">
        <v>0</v>
      </c>
      <c r="F8" s="73">
        <v>17</v>
      </c>
      <c r="G8" s="135">
        <v>18</v>
      </c>
      <c r="H8" s="73">
        <v>18</v>
      </c>
      <c r="I8" s="128">
        <v>17</v>
      </c>
      <c r="J8" s="73">
        <v>18</v>
      </c>
      <c r="K8" s="128">
        <v>18</v>
      </c>
      <c r="M8" s="128">
        <v>16</v>
      </c>
      <c r="N8" s="76">
        <v>12</v>
      </c>
      <c r="P8" s="73">
        <v>17</v>
      </c>
      <c r="Q8" s="135">
        <v>17</v>
      </c>
      <c r="R8" s="221" t="s">
        <v>10</v>
      </c>
      <c r="S8" s="205">
        <f>SUM(B8:Q10)</f>
        <v>393</v>
      </c>
    </row>
    <row r="9" spans="1:19" ht="15.75">
      <c r="A9" s="204"/>
      <c r="B9" s="76">
        <v>0</v>
      </c>
      <c r="C9" s="135">
        <v>10</v>
      </c>
      <c r="D9" s="73">
        <v>14</v>
      </c>
      <c r="E9" s="135">
        <v>0</v>
      </c>
      <c r="F9" s="76">
        <v>16</v>
      </c>
      <c r="G9" s="128">
        <v>0</v>
      </c>
      <c r="H9" s="76">
        <v>14</v>
      </c>
      <c r="I9" s="128">
        <v>13</v>
      </c>
      <c r="J9" s="73">
        <v>16</v>
      </c>
      <c r="M9" s="128">
        <v>0</v>
      </c>
      <c r="N9" s="73">
        <v>11</v>
      </c>
      <c r="P9" s="204"/>
      <c r="Q9" s="204"/>
      <c r="R9" s="222"/>
      <c r="S9" s="205"/>
    </row>
    <row r="10" spans="1:19" ht="15.75">
      <c r="A10" s="204"/>
      <c r="C10" s="128">
        <v>8</v>
      </c>
      <c r="D10" s="73">
        <v>12</v>
      </c>
      <c r="E10" s="1"/>
      <c r="F10" s="73">
        <v>9</v>
      </c>
      <c r="G10" s="128">
        <v>0</v>
      </c>
      <c r="H10" s="73">
        <v>10</v>
      </c>
      <c r="I10" s="135">
        <v>11</v>
      </c>
      <c r="J10" s="76">
        <v>10</v>
      </c>
      <c r="M10" s="135">
        <v>0</v>
      </c>
      <c r="N10" s="73">
        <v>10</v>
      </c>
      <c r="P10" s="73">
        <v>18</v>
      </c>
      <c r="Q10" s="204"/>
      <c r="R10" s="222"/>
      <c r="S10" s="205"/>
    </row>
    <row r="11" spans="1:19" ht="15.75">
      <c r="A11" s="210" t="s">
        <v>11</v>
      </c>
      <c r="B11" s="76">
        <v>18</v>
      </c>
      <c r="C11" s="128">
        <v>0</v>
      </c>
      <c r="D11" s="76">
        <v>18</v>
      </c>
      <c r="E11" s="128">
        <v>0</v>
      </c>
      <c r="F11" s="73">
        <v>14</v>
      </c>
      <c r="G11" s="128">
        <v>15</v>
      </c>
      <c r="H11" s="76">
        <v>17</v>
      </c>
      <c r="I11" s="128">
        <v>18</v>
      </c>
      <c r="J11" s="73">
        <v>12</v>
      </c>
      <c r="K11" s="128">
        <v>11</v>
      </c>
      <c r="L11" s="73">
        <v>14</v>
      </c>
      <c r="M11" s="128">
        <v>11</v>
      </c>
      <c r="N11" s="73">
        <v>16</v>
      </c>
      <c r="O11" s="128">
        <v>16</v>
      </c>
      <c r="P11" s="207"/>
      <c r="Q11" s="128">
        <v>15</v>
      </c>
      <c r="R11" s="223" t="s">
        <v>11</v>
      </c>
      <c r="S11" s="205">
        <f>SUM(B11:Q13)</f>
        <v>380</v>
      </c>
    </row>
    <row r="12" spans="1:19" ht="15.75">
      <c r="A12" s="204"/>
      <c r="B12" s="73">
        <v>16</v>
      </c>
      <c r="C12" s="135">
        <v>0</v>
      </c>
      <c r="D12" s="73">
        <v>10</v>
      </c>
      <c r="E12" s="128">
        <v>0</v>
      </c>
      <c r="F12" s="73">
        <v>12</v>
      </c>
      <c r="G12" s="150">
        <v>11</v>
      </c>
      <c r="H12" s="73">
        <v>15</v>
      </c>
      <c r="I12" s="128">
        <v>15</v>
      </c>
      <c r="J12" s="73">
        <v>11</v>
      </c>
      <c r="K12" s="135">
        <v>10</v>
      </c>
      <c r="L12" s="73">
        <v>11</v>
      </c>
      <c r="M12" s="135">
        <v>8</v>
      </c>
      <c r="N12" s="73">
        <v>9</v>
      </c>
      <c r="O12" s="128">
        <v>0</v>
      </c>
      <c r="P12" s="204"/>
      <c r="Q12" s="204"/>
      <c r="R12" s="222"/>
      <c r="S12" s="205"/>
    </row>
    <row r="13" spans="1:19" ht="15.75">
      <c r="A13" s="204"/>
      <c r="B13" s="73">
        <v>13</v>
      </c>
      <c r="C13" s="128">
        <v>0</v>
      </c>
      <c r="D13" s="1"/>
      <c r="E13" s="135">
        <v>0</v>
      </c>
      <c r="F13" s="73">
        <v>8</v>
      </c>
      <c r="G13" s="128">
        <v>0</v>
      </c>
      <c r="H13" s="73">
        <v>8</v>
      </c>
      <c r="I13" s="128">
        <v>12</v>
      </c>
      <c r="J13" s="76">
        <v>9</v>
      </c>
      <c r="K13" s="128">
        <v>0</v>
      </c>
      <c r="L13" s="76">
        <v>0</v>
      </c>
      <c r="M13" s="128">
        <v>0</v>
      </c>
      <c r="N13" s="73">
        <v>7</v>
      </c>
      <c r="O13" s="128">
        <v>0</v>
      </c>
      <c r="P13" s="204"/>
      <c r="Q13" s="204"/>
      <c r="R13" s="222"/>
      <c r="S13" s="205"/>
    </row>
    <row r="14" spans="1:19" ht="15.75">
      <c r="A14" s="213" t="s">
        <v>8</v>
      </c>
      <c r="B14" s="73">
        <v>14</v>
      </c>
      <c r="C14" s="128">
        <v>17</v>
      </c>
      <c r="D14" s="73">
        <v>17</v>
      </c>
      <c r="E14" s="150">
        <v>18</v>
      </c>
      <c r="F14" s="73">
        <v>13</v>
      </c>
      <c r="G14" s="128">
        <v>12</v>
      </c>
      <c r="H14" s="73">
        <v>13</v>
      </c>
      <c r="I14" s="128">
        <v>16</v>
      </c>
      <c r="J14" s="73">
        <v>13</v>
      </c>
      <c r="K14" s="128">
        <v>15</v>
      </c>
      <c r="L14" s="73">
        <v>17</v>
      </c>
      <c r="M14" s="128">
        <v>18</v>
      </c>
      <c r="N14" s="73">
        <v>13</v>
      </c>
      <c r="O14" s="135">
        <v>12</v>
      </c>
      <c r="P14" s="76">
        <v>15</v>
      </c>
      <c r="Q14" s="128">
        <v>18</v>
      </c>
      <c r="R14" s="221" t="s">
        <v>8</v>
      </c>
      <c r="S14" s="205">
        <f>SUM(B14:Q16)</f>
        <v>409</v>
      </c>
    </row>
    <row r="15" spans="1:19" ht="15.75">
      <c r="A15" s="204"/>
      <c r="C15" s="128">
        <v>15</v>
      </c>
      <c r="D15" s="1"/>
      <c r="E15" s="128">
        <v>16</v>
      </c>
      <c r="F15" s="73">
        <v>11</v>
      </c>
      <c r="G15" s="128">
        <v>0</v>
      </c>
      <c r="H15" s="73">
        <v>11</v>
      </c>
      <c r="I15" s="128">
        <v>10</v>
      </c>
      <c r="J15" s="73">
        <v>0</v>
      </c>
      <c r="K15" s="150">
        <v>14</v>
      </c>
      <c r="L15" s="73">
        <v>15</v>
      </c>
      <c r="M15" s="128">
        <v>17</v>
      </c>
      <c r="N15" s="73">
        <v>0</v>
      </c>
      <c r="O15" s="128">
        <v>11</v>
      </c>
      <c r="P15" s="204"/>
      <c r="Q15" s="204"/>
      <c r="R15" s="222"/>
      <c r="S15" s="205"/>
    </row>
    <row r="16" spans="1:19" ht="15.75">
      <c r="A16" s="204"/>
      <c r="C16" s="128">
        <v>9</v>
      </c>
      <c r="D16" s="1"/>
      <c r="E16" s="128">
        <v>0</v>
      </c>
      <c r="F16" s="73">
        <v>6</v>
      </c>
      <c r="H16" s="73">
        <v>5</v>
      </c>
      <c r="I16" s="128">
        <v>0</v>
      </c>
      <c r="K16" s="128">
        <v>13</v>
      </c>
      <c r="L16" s="76">
        <v>0</v>
      </c>
      <c r="M16" s="128">
        <v>15</v>
      </c>
      <c r="N16" s="73">
        <v>0</v>
      </c>
      <c r="O16" s="150">
        <v>0</v>
      </c>
      <c r="P16" s="204"/>
      <c r="Q16" s="204"/>
      <c r="R16" s="222"/>
      <c r="S16" s="205"/>
    </row>
    <row r="17" spans="1:19" ht="16.5" thickBot="1">
      <c r="A17" s="210" t="s">
        <v>29</v>
      </c>
      <c r="B17" s="73">
        <v>11</v>
      </c>
      <c r="C17" s="128">
        <v>16</v>
      </c>
      <c r="D17" s="73">
        <v>13</v>
      </c>
      <c r="E17" s="128">
        <v>14</v>
      </c>
      <c r="F17" s="73">
        <v>7</v>
      </c>
      <c r="G17" s="128">
        <v>16</v>
      </c>
      <c r="H17" s="73">
        <v>9</v>
      </c>
      <c r="I17" s="128">
        <v>14</v>
      </c>
      <c r="J17" s="73">
        <v>14</v>
      </c>
      <c r="K17" s="128">
        <v>16</v>
      </c>
      <c r="L17" s="73">
        <v>13</v>
      </c>
      <c r="M17" s="128">
        <v>13</v>
      </c>
      <c r="N17" s="73">
        <v>15</v>
      </c>
      <c r="O17" s="128">
        <v>17</v>
      </c>
      <c r="P17" s="79">
        <v>0</v>
      </c>
      <c r="Q17" s="135">
        <v>16</v>
      </c>
      <c r="R17" s="223" t="s">
        <v>29</v>
      </c>
      <c r="S17" s="205">
        <f>SUM(B17:Q19)</f>
        <v>421</v>
      </c>
    </row>
    <row r="18" spans="1:19" ht="15.75">
      <c r="A18" s="204"/>
      <c r="B18" s="73">
        <v>10</v>
      </c>
      <c r="C18" s="128">
        <v>13</v>
      </c>
      <c r="D18" s="73">
        <v>11</v>
      </c>
      <c r="E18" s="128">
        <v>13</v>
      </c>
      <c r="F18" s="73">
        <v>5</v>
      </c>
      <c r="G18" s="128">
        <v>14</v>
      </c>
      <c r="H18" s="73">
        <v>6</v>
      </c>
      <c r="I18" s="128">
        <v>8</v>
      </c>
      <c r="J18" s="73">
        <v>8</v>
      </c>
      <c r="K18" s="128">
        <v>9</v>
      </c>
      <c r="L18" s="73">
        <v>12</v>
      </c>
      <c r="M18" s="128">
        <v>12</v>
      </c>
      <c r="N18" s="73">
        <v>14</v>
      </c>
      <c r="O18" s="128">
        <v>16</v>
      </c>
      <c r="P18" s="204"/>
      <c r="Q18" s="204"/>
      <c r="R18" s="222"/>
      <c r="S18" s="205"/>
    </row>
    <row r="19" spans="1:19" ht="15.75">
      <c r="A19" s="204"/>
      <c r="B19" s="73">
        <v>6</v>
      </c>
      <c r="C19" s="128">
        <v>11</v>
      </c>
      <c r="D19" s="73">
        <v>8</v>
      </c>
      <c r="E19" s="128">
        <v>12</v>
      </c>
      <c r="F19" s="209"/>
      <c r="G19" s="128">
        <v>0</v>
      </c>
      <c r="H19" s="73">
        <v>4</v>
      </c>
      <c r="I19" s="128">
        <v>0</v>
      </c>
      <c r="J19" s="73">
        <v>7</v>
      </c>
      <c r="K19" s="128">
        <v>0</v>
      </c>
      <c r="L19" s="76">
        <v>1</v>
      </c>
      <c r="M19" s="128">
        <v>0</v>
      </c>
      <c r="N19" s="73">
        <v>1</v>
      </c>
      <c r="O19" s="128">
        <v>16</v>
      </c>
      <c r="P19" s="204"/>
      <c r="Q19" s="204"/>
      <c r="R19" s="222"/>
      <c r="S19" s="20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1" sqref="B1:Q16384"/>
    </sheetView>
  </sheetViews>
  <sheetFormatPr defaultColWidth="9.140625" defaultRowHeight="12.75"/>
  <cols>
    <col min="2" max="17" width="7.7109375" style="0" customWidth="1"/>
  </cols>
  <sheetData>
    <row r="1" spans="1:19" ht="33.75">
      <c r="A1" s="219"/>
      <c r="B1" s="219" t="s">
        <v>67</v>
      </c>
      <c r="C1" s="219" t="s">
        <v>68</v>
      </c>
      <c r="D1" s="219" t="s">
        <v>106</v>
      </c>
      <c r="E1" s="219" t="s">
        <v>107</v>
      </c>
      <c r="F1" s="219" t="s">
        <v>108</v>
      </c>
      <c r="G1" s="219" t="s">
        <v>109</v>
      </c>
      <c r="H1" s="219" t="s">
        <v>292</v>
      </c>
      <c r="I1" s="219" t="s">
        <v>291</v>
      </c>
      <c r="J1" s="219" t="s">
        <v>290</v>
      </c>
      <c r="K1" s="219" t="s">
        <v>289</v>
      </c>
      <c r="L1" s="219" t="s">
        <v>288</v>
      </c>
      <c r="M1" s="219" t="s">
        <v>287</v>
      </c>
      <c r="N1" s="219" t="s">
        <v>286</v>
      </c>
      <c r="O1" s="219" t="s">
        <v>285</v>
      </c>
      <c r="P1" s="219" t="s">
        <v>284</v>
      </c>
      <c r="Q1" s="219" t="s">
        <v>283</v>
      </c>
      <c r="R1" s="219"/>
      <c r="S1" s="220" t="s">
        <v>40</v>
      </c>
    </row>
    <row r="2" spans="1:20" ht="15.75">
      <c r="A2" s="213" t="s">
        <v>6</v>
      </c>
      <c r="B2" s="234">
        <v>15</v>
      </c>
      <c r="C2" s="234">
        <v>18</v>
      </c>
      <c r="D2" s="234">
        <v>16</v>
      </c>
      <c r="E2" s="52">
        <v>16</v>
      </c>
      <c r="F2" s="234">
        <v>15</v>
      </c>
      <c r="G2" s="52">
        <v>17</v>
      </c>
      <c r="H2" s="234">
        <v>12</v>
      </c>
      <c r="I2" s="234">
        <v>6</v>
      </c>
      <c r="J2" s="234">
        <v>17</v>
      </c>
      <c r="K2" s="234">
        <v>18</v>
      </c>
      <c r="L2" s="234">
        <v>18</v>
      </c>
      <c r="M2" s="52">
        <v>16</v>
      </c>
      <c r="N2" s="234">
        <v>14</v>
      </c>
      <c r="O2" s="234">
        <v>18</v>
      </c>
      <c r="P2" s="389">
        <v>15</v>
      </c>
      <c r="Q2" s="52">
        <v>17</v>
      </c>
      <c r="R2" s="221" t="s">
        <v>6</v>
      </c>
      <c r="S2" s="205">
        <f>SUM(B2:Q4)</f>
        <v>461</v>
      </c>
      <c r="T2">
        <v>461</v>
      </c>
    </row>
    <row r="3" spans="1:19" ht="15.75">
      <c r="A3" s="204"/>
      <c r="B3" s="246">
        <v>11</v>
      </c>
      <c r="C3" s="246">
        <v>12</v>
      </c>
      <c r="D3" s="246">
        <v>10</v>
      </c>
      <c r="E3" s="55">
        <v>12</v>
      </c>
      <c r="F3" s="246"/>
      <c r="G3" s="55">
        <v>11</v>
      </c>
      <c r="H3" s="246">
        <v>7</v>
      </c>
      <c r="I3" s="246">
        <v>3</v>
      </c>
      <c r="J3" s="246">
        <v>11</v>
      </c>
      <c r="K3" s="246">
        <v>11</v>
      </c>
      <c r="L3" s="246">
        <v>16</v>
      </c>
      <c r="M3" s="55">
        <v>8</v>
      </c>
      <c r="N3" s="246">
        <v>12</v>
      </c>
      <c r="O3" s="246">
        <v>16</v>
      </c>
      <c r="R3" s="222"/>
      <c r="S3" s="205"/>
    </row>
    <row r="4" spans="1:19" ht="15.75">
      <c r="A4" s="204"/>
      <c r="B4" s="234">
        <v>6</v>
      </c>
      <c r="C4" s="234">
        <v>8</v>
      </c>
      <c r="D4" s="234">
        <v>7</v>
      </c>
      <c r="E4" s="52">
        <v>10</v>
      </c>
      <c r="F4" s="234"/>
      <c r="G4" s="52">
        <v>10</v>
      </c>
      <c r="H4" s="234"/>
      <c r="I4" s="234">
        <v>2</v>
      </c>
      <c r="J4" s="234">
        <v>0</v>
      </c>
      <c r="K4" s="234">
        <v>7</v>
      </c>
      <c r="L4" s="234"/>
      <c r="M4" s="52">
        <v>7</v>
      </c>
      <c r="N4" s="257"/>
      <c r="O4" s="234">
        <v>16</v>
      </c>
      <c r="R4" s="222"/>
      <c r="S4" s="205"/>
    </row>
    <row r="5" spans="1:20" ht="15.75">
      <c r="A5" s="210" t="s">
        <v>12</v>
      </c>
      <c r="B5" s="234">
        <v>18</v>
      </c>
      <c r="C5" s="234">
        <v>9</v>
      </c>
      <c r="D5" s="234">
        <v>17</v>
      </c>
      <c r="E5" s="52"/>
      <c r="F5" s="234">
        <v>18</v>
      </c>
      <c r="G5" s="52">
        <v>15</v>
      </c>
      <c r="H5" s="234">
        <v>14</v>
      </c>
      <c r="I5" s="234">
        <v>16</v>
      </c>
      <c r="J5" s="234">
        <v>18</v>
      </c>
      <c r="K5" s="246">
        <v>15</v>
      </c>
      <c r="L5" s="234">
        <v>14</v>
      </c>
      <c r="M5" s="55">
        <v>5</v>
      </c>
      <c r="N5" s="234">
        <v>16</v>
      </c>
      <c r="O5" s="246">
        <v>9</v>
      </c>
      <c r="P5" s="390">
        <v>18</v>
      </c>
      <c r="Q5" s="55">
        <v>15</v>
      </c>
      <c r="R5" s="223" t="s">
        <v>12</v>
      </c>
      <c r="S5" s="205">
        <f>SUM(B5:Q7)</f>
        <v>339</v>
      </c>
      <c r="T5">
        <v>339</v>
      </c>
    </row>
    <row r="6" spans="1:19" ht="15.75">
      <c r="A6" s="204"/>
      <c r="B6" s="246">
        <v>13</v>
      </c>
      <c r="C6" s="246">
        <v>6</v>
      </c>
      <c r="D6" s="246">
        <v>14</v>
      </c>
      <c r="E6" s="55"/>
      <c r="F6" s="246"/>
      <c r="G6" s="52"/>
      <c r="H6" s="234"/>
      <c r="I6" s="234">
        <v>12</v>
      </c>
      <c r="J6" s="234">
        <v>16</v>
      </c>
      <c r="K6" s="234">
        <v>10</v>
      </c>
      <c r="L6" s="234"/>
      <c r="M6" s="52">
        <v>4</v>
      </c>
      <c r="N6" s="234">
        <v>8</v>
      </c>
      <c r="O6" s="234">
        <v>8</v>
      </c>
      <c r="R6" s="222"/>
      <c r="S6" s="205"/>
    </row>
    <row r="7" spans="1:19" ht="15.75">
      <c r="A7" s="204"/>
      <c r="B7" s="234">
        <v>10</v>
      </c>
      <c r="C7" s="234"/>
      <c r="D7" s="234">
        <v>9</v>
      </c>
      <c r="E7" s="52"/>
      <c r="F7" s="257"/>
      <c r="G7" s="55"/>
      <c r="H7" s="246"/>
      <c r="I7" s="246">
        <v>11</v>
      </c>
      <c r="J7" s="246">
        <v>0</v>
      </c>
      <c r="K7" s="234">
        <v>1</v>
      </c>
      <c r="L7" s="246"/>
      <c r="M7" s="55"/>
      <c r="N7" s="234"/>
      <c r="O7" s="234"/>
      <c r="R7" s="222"/>
      <c r="S7" s="205"/>
    </row>
    <row r="8" spans="1:20" ht="15.75">
      <c r="A8" s="213" t="s">
        <v>10</v>
      </c>
      <c r="B8" s="246">
        <v>16</v>
      </c>
      <c r="C8" s="234">
        <v>15</v>
      </c>
      <c r="D8" s="234">
        <v>13</v>
      </c>
      <c r="E8" s="52"/>
      <c r="F8" s="234">
        <v>17</v>
      </c>
      <c r="G8" s="52">
        <v>18</v>
      </c>
      <c r="H8" s="234">
        <v>18</v>
      </c>
      <c r="I8" s="234">
        <v>17</v>
      </c>
      <c r="J8" s="234">
        <v>14</v>
      </c>
      <c r="K8" s="234">
        <v>1</v>
      </c>
      <c r="L8" s="246"/>
      <c r="M8" s="52">
        <v>15</v>
      </c>
      <c r="N8" s="246">
        <v>12</v>
      </c>
      <c r="O8" s="257"/>
      <c r="P8" s="389">
        <v>16</v>
      </c>
      <c r="Q8" s="52">
        <v>1</v>
      </c>
      <c r="R8" s="221" t="s">
        <v>10</v>
      </c>
      <c r="S8" s="205">
        <f>SUM(B8:Q10)</f>
        <v>271</v>
      </c>
      <c r="T8">
        <v>271</v>
      </c>
    </row>
    <row r="9" spans="1:19" ht="15.75">
      <c r="A9" s="204"/>
      <c r="B9" s="234"/>
      <c r="C9" s="246"/>
      <c r="D9" s="246">
        <v>12</v>
      </c>
      <c r="E9" s="52"/>
      <c r="F9" s="234">
        <v>16</v>
      </c>
      <c r="G9" s="52"/>
      <c r="H9" s="246">
        <v>9</v>
      </c>
      <c r="I9" s="234">
        <v>9</v>
      </c>
      <c r="J9" s="246">
        <v>13</v>
      </c>
      <c r="K9" s="234"/>
      <c r="L9" s="234"/>
      <c r="M9" s="55"/>
      <c r="N9" s="234">
        <v>9</v>
      </c>
      <c r="O9" s="246"/>
      <c r="R9" s="222"/>
      <c r="S9" s="205"/>
    </row>
    <row r="10" spans="1:19" ht="15.75">
      <c r="A10" s="204"/>
      <c r="B10" s="234"/>
      <c r="C10" s="234"/>
      <c r="D10" s="234">
        <v>11</v>
      </c>
      <c r="E10" s="52"/>
      <c r="F10" s="257"/>
      <c r="G10" s="55"/>
      <c r="H10" s="234"/>
      <c r="I10" s="246">
        <v>7</v>
      </c>
      <c r="J10" s="234">
        <v>12</v>
      </c>
      <c r="K10" s="246"/>
      <c r="L10" s="246"/>
      <c r="M10" s="52"/>
      <c r="N10" s="234"/>
      <c r="O10" s="257"/>
      <c r="R10" s="222"/>
      <c r="S10" s="205"/>
    </row>
    <row r="11" spans="1:20" ht="15.75">
      <c r="A11" s="210" t="s">
        <v>11</v>
      </c>
      <c r="B11" s="234">
        <v>17</v>
      </c>
      <c r="C11" s="234">
        <v>13</v>
      </c>
      <c r="D11" s="246">
        <v>18</v>
      </c>
      <c r="E11" s="52">
        <v>18</v>
      </c>
      <c r="F11" s="246">
        <v>13</v>
      </c>
      <c r="G11" s="52">
        <v>8</v>
      </c>
      <c r="H11" s="246">
        <v>17</v>
      </c>
      <c r="I11" s="234">
        <v>18</v>
      </c>
      <c r="J11" s="234">
        <v>10</v>
      </c>
      <c r="K11" s="234">
        <v>9</v>
      </c>
      <c r="L11" s="234">
        <v>15</v>
      </c>
      <c r="M11" s="55">
        <v>12</v>
      </c>
      <c r="N11" s="234">
        <v>17</v>
      </c>
      <c r="O11" s="234">
        <v>16</v>
      </c>
      <c r="P11" s="389">
        <v>17</v>
      </c>
      <c r="Q11" s="52">
        <v>14</v>
      </c>
      <c r="R11" s="223" t="s">
        <v>11</v>
      </c>
      <c r="S11" s="205">
        <f>SUM(B11:Q13)</f>
        <v>420</v>
      </c>
      <c r="T11">
        <v>420</v>
      </c>
    </row>
    <row r="12" spans="1:19" ht="15.75">
      <c r="A12" s="204"/>
      <c r="B12" s="234">
        <v>14</v>
      </c>
      <c r="C12" s="246">
        <v>5</v>
      </c>
      <c r="D12" s="234">
        <v>5</v>
      </c>
      <c r="E12" s="52">
        <v>11</v>
      </c>
      <c r="F12" s="234">
        <v>12</v>
      </c>
      <c r="G12" s="52">
        <v>7</v>
      </c>
      <c r="H12" s="234">
        <v>16</v>
      </c>
      <c r="I12" s="234">
        <v>10</v>
      </c>
      <c r="J12" s="234">
        <v>7</v>
      </c>
      <c r="K12" s="234">
        <v>6</v>
      </c>
      <c r="L12" s="246">
        <v>11</v>
      </c>
      <c r="M12" s="52">
        <v>9</v>
      </c>
      <c r="N12" s="246">
        <v>8</v>
      </c>
      <c r="O12" s="234">
        <v>7</v>
      </c>
      <c r="R12" s="222"/>
      <c r="S12" s="205"/>
    </row>
    <row r="13" spans="1:19" ht="15.75">
      <c r="A13" s="204"/>
      <c r="B13" s="234">
        <v>8</v>
      </c>
      <c r="C13" s="234">
        <v>4</v>
      </c>
      <c r="D13" s="234"/>
      <c r="E13" s="55"/>
      <c r="F13" s="234"/>
      <c r="G13" s="55">
        <v>6</v>
      </c>
      <c r="H13" s="234">
        <v>10</v>
      </c>
      <c r="I13" s="234">
        <v>8</v>
      </c>
      <c r="J13" s="234">
        <v>6</v>
      </c>
      <c r="K13" s="246">
        <v>5</v>
      </c>
      <c r="L13" s="234"/>
      <c r="M13" s="52">
        <v>6</v>
      </c>
      <c r="N13" s="234">
        <v>1</v>
      </c>
      <c r="O13" s="246">
        <v>6</v>
      </c>
      <c r="R13" s="222"/>
      <c r="S13" s="205"/>
    </row>
    <row r="14" spans="1:20" ht="15.75">
      <c r="A14" s="213" t="s">
        <v>8</v>
      </c>
      <c r="B14" s="234">
        <v>9</v>
      </c>
      <c r="C14" s="234">
        <v>17</v>
      </c>
      <c r="D14" s="234">
        <v>15</v>
      </c>
      <c r="E14" s="52">
        <v>17</v>
      </c>
      <c r="F14" s="234">
        <v>14</v>
      </c>
      <c r="G14" s="52">
        <v>13</v>
      </c>
      <c r="H14" s="234">
        <v>15</v>
      </c>
      <c r="I14" s="234">
        <v>15</v>
      </c>
      <c r="J14" s="234">
        <v>9</v>
      </c>
      <c r="K14" s="234">
        <v>17</v>
      </c>
      <c r="L14" s="234">
        <v>17</v>
      </c>
      <c r="M14" s="52">
        <v>18</v>
      </c>
      <c r="N14" s="234">
        <v>18</v>
      </c>
      <c r="O14" s="234">
        <v>17</v>
      </c>
      <c r="P14" s="390">
        <v>14</v>
      </c>
      <c r="Q14" s="55">
        <v>18</v>
      </c>
      <c r="R14" s="221" t="s">
        <v>8</v>
      </c>
      <c r="S14" s="205">
        <f>SUM(B14:Q16)</f>
        <v>399</v>
      </c>
      <c r="T14">
        <v>399</v>
      </c>
    </row>
    <row r="15" spans="1:19" ht="15.75">
      <c r="A15" s="204"/>
      <c r="B15" s="234"/>
      <c r="C15" s="234">
        <v>11</v>
      </c>
      <c r="D15" s="234"/>
      <c r="E15" s="52">
        <v>15</v>
      </c>
      <c r="F15" s="234"/>
      <c r="G15" s="52">
        <v>12</v>
      </c>
      <c r="H15" s="234">
        <v>11</v>
      </c>
      <c r="I15" s="234">
        <v>5</v>
      </c>
      <c r="J15" s="234">
        <v>0</v>
      </c>
      <c r="K15" s="234">
        <v>14</v>
      </c>
      <c r="L15" s="234">
        <v>13</v>
      </c>
      <c r="M15" s="52">
        <v>17</v>
      </c>
      <c r="N15" s="234">
        <v>14</v>
      </c>
      <c r="O15" s="246">
        <v>10</v>
      </c>
      <c r="R15" s="222"/>
      <c r="S15" s="205"/>
    </row>
    <row r="16" spans="1:19" ht="15.75">
      <c r="A16" s="204"/>
      <c r="B16" s="234"/>
      <c r="C16" s="234">
        <v>8</v>
      </c>
      <c r="D16" s="234"/>
      <c r="E16" s="52"/>
      <c r="F16" s="246"/>
      <c r="G16" s="52"/>
      <c r="H16" s="234"/>
      <c r="I16" s="234"/>
      <c r="J16" s="234">
        <v>0</v>
      </c>
      <c r="K16" s="234">
        <v>12</v>
      </c>
      <c r="L16" s="234"/>
      <c r="M16" s="52">
        <v>14</v>
      </c>
      <c r="N16" s="234"/>
      <c r="O16" s="234"/>
      <c r="R16" s="222"/>
      <c r="S16" s="205"/>
    </row>
    <row r="17" spans="1:20" ht="16.5" thickBot="1">
      <c r="A17" s="210" t="s">
        <v>29</v>
      </c>
      <c r="B17" s="234">
        <v>12</v>
      </c>
      <c r="C17" s="234">
        <v>16</v>
      </c>
      <c r="D17" s="234">
        <v>8</v>
      </c>
      <c r="E17" s="52">
        <v>14</v>
      </c>
      <c r="F17" s="234">
        <v>11</v>
      </c>
      <c r="G17" s="52">
        <v>16</v>
      </c>
      <c r="H17" s="234">
        <v>13</v>
      </c>
      <c r="I17" s="234">
        <v>14</v>
      </c>
      <c r="J17" s="234">
        <v>15</v>
      </c>
      <c r="K17" s="234">
        <v>16</v>
      </c>
      <c r="L17" s="234">
        <v>12</v>
      </c>
      <c r="M17" s="52">
        <v>13</v>
      </c>
      <c r="N17" s="234">
        <v>16</v>
      </c>
      <c r="O17" s="234">
        <v>13</v>
      </c>
      <c r="P17" s="391">
        <v>0</v>
      </c>
      <c r="Q17" s="58">
        <v>16</v>
      </c>
      <c r="R17" s="223" t="s">
        <v>29</v>
      </c>
      <c r="S17" s="205">
        <f>SUM(B17:Q19)</f>
        <v>452</v>
      </c>
      <c r="T17">
        <v>452</v>
      </c>
    </row>
    <row r="18" spans="1:19" ht="15.75">
      <c r="A18" s="204"/>
      <c r="B18" s="234">
        <v>7</v>
      </c>
      <c r="C18" s="234">
        <v>14</v>
      </c>
      <c r="D18" s="234">
        <v>6</v>
      </c>
      <c r="E18" s="52">
        <v>13</v>
      </c>
      <c r="F18" s="234">
        <v>10</v>
      </c>
      <c r="G18" s="52">
        <v>14</v>
      </c>
      <c r="H18" s="234">
        <v>8</v>
      </c>
      <c r="I18" s="234">
        <v>13</v>
      </c>
      <c r="J18" s="234">
        <v>8</v>
      </c>
      <c r="K18" s="234">
        <v>13</v>
      </c>
      <c r="L18" s="234">
        <v>10</v>
      </c>
      <c r="M18" s="52">
        <v>11</v>
      </c>
      <c r="N18" s="234">
        <v>12</v>
      </c>
      <c r="O18" s="234">
        <v>12</v>
      </c>
      <c r="R18" s="222"/>
      <c r="S18" s="205"/>
    </row>
    <row r="19" spans="1:19" ht="15.75">
      <c r="A19" s="204"/>
      <c r="B19" s="234">
        <v>5</v>
      </c>
      <c r="C19" s="234">
        <v>11</v>
      </c>
      <c r="D19" s="234"/>
      <c r="E19" s="52">
        <v>9</v>
      </c>
      <c r="F19" s="234">
        <v>9</v>
      </c>
      <c r="G19" s="52">
        <v>9</v>
      </c>
      <c r="H19" s="234">
        <v>6</v>
      </c>
      <c r="I19" s="234">
        <v>4</v>
      </c>
      <c r="J19" s="234">
        <v>5</v>
      </c>
      <c r="K19" s="234">
        <v>8</v>
      </c>
      <c r="L19" s="234">
        <v>1</v>
      </c>
      <c r="M19" s="52">
        <v>10</v>
      </c>
      <c r="N19" s="234">
        <v>8</v>
      </c>
      <c r="O19" s="234">
        <v>11</v>
      </c>
      <c r="R19" s="222"/>
      <c r="S19" s="20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0" zoomScaleNormal="80" zoomScalePageLayoutView="0" workbookViewId="0" topLeftCell="A1">
      <selection activeCell="J51" sqref="J51"/>
    </sheetView>
  </sheetViews>
  <sheetFormatPr defaultColWidth="9.140625" defaultRowHeight="12.75"/>
  <cols>
    <col min="1" max="1" width="5.7109375" style="373" customWidth="1"/>
    <col min="2" max="2" width="22.8515625" style="257" customWidth="1"/>
    <col min="3" max="3" width="11.00390625" style="257" customWidth="1"/>
    <col min="4" max="12" width="10.7109375" style="373" customWidth="1"/>
    <col min="13" max="14" width="10.7109375" style="373" hidden="1" customWidth="1"/>
    <col min="15" max="15" width="10.7109375" style="257" hidden="1" customWidth="1"/>
    <col min="16" max="17" width="10.7109375" style="257" customWidth="1"/>
    <col min="18" max="19" width="10.7109375" style="309" customWidth="1"/>
    <col min="20" max="20" width="15.7109375" style="257" customWidth="1"/>
    <col min="21" max="24" width="0" style="257" hidden="1" customWidth="1"/>
    <col min="25" max="16384" width="9.140625" style="257" customWidth="1"/>
  </cols>
  <sheetData>
    <row r="1" spans="1:22" ht="15.75">
      <c r="A1" s="312"/>
      <c r="B1" s="313" t="s">
        <v>106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51</v>
      </c>
      <c r="U1" s="317"/>
      <c r="V1" s="317"/>
    </row>
    <row r="2" spans="1:22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  <c r="U2" s="195"/>
      <c r="V2" s="195"/>
    </row>
    <row r="3" spans="1:22" ht="15.75">
      <c r="A3" s="328" t="s">
        <v>13</v>
      </c>
      <c r="B3" s="42" t="s">
        <v>86</v>
      </c>
      <c r="C3" s="64" t="s">
        <v>11</v>
      </c>
      <c r="D3" s="334">
        <v>0</v>
      </c>
      <c r="E3" s="330">
        <v>0</v>
      </c>
      <c r="F3" s="331">
        <v>0</v>
      </c>
      <c r="G3" s="229">
        <v>46.23</v>
      </c>
      <c r="H3" s="332">
        <v>1</v>
      </c>
      <c r="I3" s="333">
        <v>18</v>
      </c>
      <c r="J3" s="334">
        <v>45.3</v>
      </c>
      <c r="K3" s="335" t="s">
        <v>13</v>
      </c>
      <c r="L3" s="331">
        <v>18</v>
      </c>
      <c r="M3" s="229"/>
      <c r="N3" s="230"/>
      <c r="O3" s="231"/>
      <c r="P3" s="232">
        <v>44.92</v>
      </c>
      <c r="Q3" s="233">
        <v>1</v>
      </c>
      <c r="R3" s="234">
        <v>18</v>
      </c>
      <c r="S3" s="336">
        <f aca="true" t="shared" si="0" ref="S3:S33">O3+L3+I3+F3</f>
        <v>36</v>
      </c>
      <c r="T3" s="337">
        <f aca="true" t="shared" si="1" ref="T3:T33">S3-V3+R3</f>
        <v>54</v>
      </c>
      <c r="U3" s="195"/>
      <c r="V3" s="237">
        <f aca="true" t="shared" si="2" ref="V3:V33">MIN(F3,I3,L3)</f>
        <v>0</v>
      </c>
    </row>
    <row r="4" spans="1:22" ht="15.75">
      <c r="A4" s="338" t="s">
        <v>7</v>
      </c>
      <c r="B4" s="43" t="s">
        <v>142</v>
      </c>
      <c r="C4" s="66" t="s">
        <v>6</v>
      </c>
      <c r="D4" s="349">
        <v>46.62</v>
      </c>
      <c r="E4" s="340">
        <v>1</v>
      </c>
      <c r="F4" s="341">
        <v>18</v>
      </c>
      <c r="G4" s="254">
        <v>47.06</v>
      </c>
      <c r="H4" s="342">
        <v>2</v>
      </c>
      <c r="I4" s="343">
        <v>17</v>
      </c>
      <c r="J4" s="339"/>
      <c r="K4" s="344"/>
      <c r="L4" s="341">
        <v>0</v>
      </c>
      <c r="M4" s="254"/>
      <c r="N4" s="255"/>
      <c r="O4" s="256"/>
      <c r="P4" s="244">
        <v>45.9</v>
      </c>
      <c r="Q4" s="245">
        <v>3</v>
      </c>
      <c r="R4" s="246">
        <v>16</v>
      </c>
      <c r="S4" s="345">
        <f t="shared" si="0"/>
        <v>35</v>
      </c>
      <c r="T4" s="346">
        <f t="shared" si="1"/>
        <v>51</v>
      </c>
      <c r="U4" s="195"/>
      <c r="V4" s="237">
        <f t="shared" si="2"/>
        <v>0</v>
      </c>
    </row>
    <row r="5" spans="1:22" ht="15.75">
      <c r="A5" s="328" t="s">
        <v>9</v>
      </c>
      <c r="B5" s="42" t="s">
        <v>143</v>
      </c>
      <c r="C5" s="64" t="s">
        <v>12</v>
      </c>
      <c r="D5" s="334">
        <v>49.81</v>
      </c>
      <c r="E5" s="330">
        <v>2</v>
      </c>
      <c r="F5" s="331">
        <v>17</v>
      </c>
      <c r="G5" s="229">
        <v>48.41</v>
      </c>
      <c r="H5" s="332">
        <v>3</v>
      </c>
      <c r="I5" s="333">
        <v>16</v>
      </c>
      <c r="J5" s="334"/>
      <c r="K5" s="335"/>
      <c r="L5" s="331">
        <v>0</v>
      </c>
      <c r="M5" s="229"/>
      <c r="N5" s="230"/>
      <c r="O5" s="231"/>
      <c r="P5" s="232">
        <v>45.31</v>
      </c>
      <c r="Q5" s="233">
        <v>2</v>
      </c>
      <c r="R5" s="234">
        <v>17</v>
      </c>
      <c r="S5" s="336">
        <f t="shared" si="0"/>
        <v>33</v>
      </c>
      <c r="T5" s="337">
        <f t="shared" si="1"/>
        <v>50</v>
      </c>
      <c r="U5" s="195"/>
      <c r="V5" s="237">
        <f t="shared" si="2"/>
        <v>0</v>
      </c>
    </row>
    <row r="6" spans="1:22" ht="15.75">
      <c r="A6" s="328" t="s">
        <v>14</v>
      </c>
      <c r="B6" s="43" t="s">
        <v>60</v>
      </c>
      <c r="C6" s="66" t="s">
        <v>8</v>
      </c>
      <c r="D6" s="339">
        <v>0</v>
      </c>
      <c r="E6" s="330">
        <v>0</v>
      </c>
      <c r="F6" s="331">
        <v>0</v>
      </c>
      <c r="G6" s="254">
        <v>49.19</v>
      </c>
      <c r="H6" s="332">
        <v>4</v>
      </c>
      <c r="I6" s="333">
        <v>15</v>
      </c>
      <c r="J6" s="339">
        <v>48.8</v>
      </c>
      <c r="K6" s="335" t="s">
        <v>7</v>
      </c>
      <c r="L6" s="331">
        <v>17</v>
      </c>
      <c r="M6" s="254"/>
      <c r="N6" s="230"/>
      <c r="O6" s="231"/>
      <c r="P6" s="244">
        <v>49.67</v>
      </c>
      <c r="Q6" s="233">
        <v>4</v>
      </c>
      <c r="R6" s="234">
        <v>15</v>
      </c>
      <c r="S6" s="336">
        <f t="shared" si="0"/>
        <v>32</v>
      </c>
      <c r="T6" s="337">
        <f t="shared" si="1"/>
        <v>47</v>
      </c>
      <c r="U6" s="195"/>
      <c r="V6" s="237">
        <f t="shared" si="2"/>
        <v>0</v>
      </c>
    </row>
    <row r="7" spans="1:22" ht="15.75">
      <c r="A7" s="328" t="s">
        <v>15</v>
      </c>
      <c r="B7" s="42" t="s">
        <v>69</v>
      </c>
      <c r="C7" s="64" t="s">
        <v>12</v>
      </c>
      <c r="D7" s="334">
        <v>51.86</v>
      </c>
      <c r="E7" s="340">
        <v>3</v>
      </c>
      <c r="F7" s="341">
        <v>16</v>
      </c>
      <c r="G7" s="229">
        <v>51.56</v>
      </c>
      <c r="H7" s="342">
        <v>6</v>
      </c>
      <c r="I7" s="343">
        <v>13</v>
      </c>
      <c r="J7" s="334"/>
      <c r="K7" s="344"/>
      <c r="L7" s="341">
        <v>0</v>
      </c>
      <c r="M7" s="229"/>
      <c r="N7" s="255"/>
      <c r="O7" s="256"/>
      <c r="P7" s="232">
        <v>51.02</v>
      </c>
      <c r="Q7" s="245">
        <v>5</v>
      </c>
      <c r="R7" s="246">
        <v>14</v>
      </c>
      <c r="S7" s="345">
        <f t="shared" si="0"/>
        <v>29</v>
      </c>
      <c r="T7" s="346">
        <f t="shared" si="1"/>
        <v>43</v>
      </c>
      <c r="U7" s="195"/>
      <c r="V7" s="237">
        <f t="shared" si="2"/>
        <v>0</v>
      </c>
    </row>
    <row r="8" spans="1:22" ht="15.75">
      <c r="A8" s="338" t="s">
        <v>16</v>
      </c>
      <c r="B8" s="43" t="s">
        <v>180</v>
      </c>
      <c r="C8" s="66" t="s">
        <v>10</v>
      </c>
      <c r="D8" s="339">
        <v>0</v>
      </c>
      <c r="E8" s="330">
        <v>0</v>
      </c>
      <c r="F8" s="331">
        <v>0</v>
      </c>
      <c r="G8" s="254">
        <v>52.51</v>
      </c>
      <c r="H8" s="332">
        <v>9</v>
      </c>
      <c r="I8" s="333">
        <v>10</v>
      </c>
      <c r="J8" s="339">
        <v>51.1</v>
      </c>
      <c r="K8" s="335" t="s">
        <v>9</v>
      </c>
      <c r="L8" s="331">
        <v>16</v>
      </c>
      <c r="M8" s="254"/>
      <c r="N8" s="230"/>
      <c r="O8" s="231"/>
      <c r="P8" s="244">
        <v>51.54</v>
      </c>
      <c r="Q8" s="233">
        <v>7</v>
      </c>
      <c r="R8" s="234">
        <v>12</v>
      </c>
      <c r="S8" s="336">
        <f t="shared" si="0"/>
        <v>26</v>
      </c>
      <c r="T8" s="337">
        <f t="shared" si="1"/>
        <v>38</v>
      </c>
      <c r="U8" s="195"/>
      <c r="V8" s="237">
        <f t="shared" si="2"/>
        <v>0</v>
      </c>
    </row>
    <row r="9" spans="1:22" ht="15.75">
      <c r="A9" s="328" t="s">
        <v>17</v>
      </c>
      <c r="B9" s="42" t="s">
        <v>152</v>
      </c>
      <c r="C9" s="64" t="s">
        <v>10</v>
      </c>
      <c r="D9" s="334">
        <v>54.46</v>
      </c>
      <c r="E9" s="330">
        <v>9</v>
      </c>
      <c r="F9" s="331">
        <v>10</v>
      </c>
      <c r="G9" s="229">
        <v>54.1</v>
      </c>
      <c r="H9" s="332">
        <v>13</v>
      </c>
      <c r="I9" s="333">
        <v>6</v>
      </c>
      <c r="J9" s="334">
        <v>52</v>
      </c>
      <c r="K9" s="335" t="s">
        <v>15</v>
      </c>
      <c r="L9" s="331">
        <v>14</v>
      </c>
      <c r="M9" s="229"/>
      <c r="N9" s="230"/>
      <c r="O9" s="231"/>
      <c r="P9" s="232">
        <v>52.14</v>
      </c>
      <c r="Q9" s="233">
        <v>8</v>
      </c>
      <c r="R9" s="234">
        <v>11</v>
      </c>
      <c r="S9" s="336">
        <f t="shared" si="0"/>
        <v>30</v>
      </c>
      <c r="T9" s="337">
        <f t="shared" si="1"/>
        <v>35</v>
      </c>
      <c r="U9" s="195"/>
      <c r="V9" s="237">
        <f t="shared" si="2"/>
        <v>6</v>
      </c>
    </row>
    <row r="10" spans="1:22" ht="15.75">
      <c r="A10" s="328" t="s">
        <v>18</v>
      </c>
      <c r="B10" s="43" t="s">
        <v>144</v>
      </c>
      <c r="C10" s="66" t="s">
        <v>8</v>
      </c>
      <c r="D10" s="339">
        <v>52.14</v>
      </c>
      <c r="E10" s="340">
        <v>5</v>
      </c>
      <c r="F10" s="341">
        <v>14</v>
      </c>
      <c r="G10" s="254">
        <v>51.92</v>
      </c>
      <c r="H10" s="342">
        <v>7</v>
      </c>
      <c r="I10" s="343">
        <v>12</v>
      </c>
      <c r="J10" s="339"/>
      <c r="K10" s="344"/>
      <c r="L10" s="341">
        <v>0</v>
      </c>
      <c r="M10" s="254"/>
      <c r="N10" s="255"/>
      <c r="O10" s="256"/>
      <c r="P10" s="244"/>
      <c r="Q10" s="245"/>
      <c r="R10" s="246"/>
      <c r="S10" s="345">
        <f t="shared" si="0"/>
        <v>26</v>
      </c>
      <c r="T10" s="346">
        <f t="shared" si="1"/>
        <v>26</v>
      </c>
      <c r="U10" s="195"/>
      <c r="V10" s="237">
        <f t="shared" si="2"/>
        <v>0</v>
      </c>
    </row>
    <row r="11" spans="1:22" ht="15.75">
      <c r="A11" s="328" t="s">
        <v>19</v>
      </c>
      <c r="B11" s="42" t="s">
        <v>147</v>
      </c>
      <c r="C11" s="64" t="s">
        <v>6</v>
      </c>
      <c r="D11" s="334">
        <v>54.98</v>
      </c>
      <c r="E11" s="330">
        <v>10</v>
      </c>
      <c r="F11" s="331">
        <v>9</v>
      </c>
      <c r="G11" s="229">
        <v>54.94</v>
      </c>
      <c r="H11" s="332">
        <v>14</v>
      </c>
      <c r="I11" s="333">
        <v>5</v>
      </c>
      <c r="J11" s="334">
        <v>54.98</v>
      </c>
      <c r="K11" s="335" t="s">
        <v>20</v>
      </c>
      <c r="L11" s="331">
        <v>9</v>
      </c>
      <c r="M11" s="229"/>
      <c r="N11" s="230"/>
      <c r="O11" s="231"/>
      <c r="P11" s="232">
        <v>53.95</v>
      </c>
      <c r="Q11" s="233">
        <v>12</v>
      </c>
      <c r="R11" s="234">
        <v>7</v>
      </c>
      <c r="S11" s="336">
        <f t="shared" si="0"/>
        <v>23</v>
      </c>
      <c r="T11" s="337">
        <f t="shared" si="1"/>
        <v>25</v>
      </c>
      <c r="U11" s="195"/>
      <c r="V11" s="237">
        <f t="shared" si="2"/>
        <v>5</v>
      </c>
    </row>
    <row r="12" spans="1:22" ht="15.75">
      <c r="A12" s="338" t="s">
        <v>20</v>
      </c>
      <c r="B12" s="43" t="s">
        <v>150</v>
      </c>
      <c r="C12" s="66" t="s">
        <v>10</v>
      </c>
      <c r="D12" s="339">
        <v>52.9</v>
      </c>
      <c r="E12" s="330">
        <v>6</v>
      </c>
      <c r="F12" s="331">
        <v>13</v>
      </c>
      <c r="G12" s="254">
        <v>0</v>
      </c>
      <c r="H12" s="332">
        <v>0</v>
      </c>
      <c r="I12" s="333">
        <v>0</v>
      </c>
      <c r="J12" s="339">
        <v>52.4</v>
      </c>
      <c r="K12" s="335" t="s">
        <v>17</v>
      </c>
      <c r="L12" s="331">
        <v>12</v>
      </c>
      <c r="M12" s="254"/>
      <c r="N12" s="230"/>
      <c r="O12" s="231"/>
      <c r="P12" s="244"/>
      <c r="Q12" s="233"/>
      <c r="R12" s="234"/>
      <c r="S12" s="345">
        <f t="shared" si="0"/>
        <v>25</v>
      </c>
      <c r="T12" s="346">
        <f t="shared" si="1"/>
        <v>25</v>
      </c>
      <c r="U12" s="195"/>
      <c r="V12" s="237">
        <f t="shared" si="2"/>
        <v>0</v>
      </c>
    </row>
    <row r="13" spans="1:22" ht="15.75">
      <c r="A13" s="328" t="s">
        <v>21</v>
      </c>
      <c r="B13" s="42" t="s">
        <v>377</v>
      </c>
      <c r="C13" s="64" t="s">
        <v>29</v>
      </c>
      <c r="D13" s="329">
        <v>53.82</v>
      </c>
      <c r="E13" s="340">
        <v>7</v>
      </c>
      <c r="F13" s="341">
        <v>12</v>
      </c>
      <c r="G13" s="229">
        <v>53.04</v>
      </c>
      <c r="H13" s="342">
        <v>10</v>
      </c>
      <c r="I13" s="343">
        <v>9</v>
      </c>
      <c r="J13" s="334">
        <v>52.2</v>
      </c>
      <c r="K13" s="344" t="s">
        <v>16</v>
      </c>
      <c r="L13" s="341">
        <v>13</v>
      </c>
      <c r="M13" s="229"/>
      <c r="N13" s="255"/>
      <c r="O13" s="256"/>
      <c r="P13" s="232"/>
      <c r="Q13" s="245"/>
      <c r="R13" s="246"/>
      <c r="S13" s="336">
        <f t="shared" si="0"/>
        <v>34</v>
      </c>
      <c r="T13" s="337">
        <f t="shared" si="1"/>
        <v>25</v>
      </c>
      <c r="U13" s="195"/>
      <c r="V13" s="237">
        <f t="shared" si="2"/>
        <v>9</v>
      </c>
    </row>
    <row r="14" spans="1:22" ht="15.75">
      <c r="A14" s="328" t="s">
        <v>22</v>
      </c>
      <c r="B14" s="43" t="s">
        <v>146</v>
      </c>
      <c r="C14" s="66" t="s">
        <v>11</v>
      </c>
      <c r="D14" s="339">
        <v>54.16</v>
      </c>
      <c r="E14" s="330">
        <v>8</v>
      </c>
      <c r="F14" s="331">
        <v>11</v>
      </c>
      <c r="G14" s="254">
        <v>53.2</v>
      </c>
      <c r="H14" s="332">
        <v>11</v>
      </c>
      <c r="I14" s="333">
        <v>8</v>
      </c>
      <c r="J14" s="339"/>
      <c r="K14" s="335"/>
      <c r="L14" s="331">
        <v>0</v>
      </c>
      <c r="M14" s="254"/>
      <c r="N14" s="230"/>
      <c r="O14" s="231"/>
      <c r="P14" s="244"/>
      <c r="Q14" s="233"/>
      <c r="R14" s="234"/>
      <c r="S14" s="336">
        <f t="shared" si="0"/>
        <v>19</v>
      </c>
      <c r="T14" s="337">
        <f t="shared" si="1"/>
        <v>19</v>
      </c>
      <c r="U14" s="195"/>
      <c r="V14" s="237">
        <f t="shared" si="2"/>
        <v>0</v>
      </c>
    </row>
    <row r="15" spans="1:22" ht="15.75">
      <c r="A15" s="328" t="s">
        <v>23</v>
      </c>
      <c r="B15" s="42" t="s">
        <v>148</v>
      </c>
      <c r="C15" s="64" t="s">
        <v>11</v>
      </c>
      <c r="D15" s="334">
        <v>55.79</v>
      </c>
      <c r="E15" s="330">
        <v>12</v>
      </c>
      <c r="F15" s="331">
        <v>7</v>
      </c>
      <c r="G15" s="229">
        <v>0</v>
      </c>
      <c r="H15" s="332">
        <v>0</v>
      </c>
      <c r="I15" s="333">
        <v>0</v>
      </c>
      <c r="J15" s="334">
        <v>53.6</v>
      </c>
      <c r="K15" s="335" t="s">
        <v>19</v>
      </c>
      <c r="L15" s="331">
        <v>10</v>
      </c>
      <c r="M15" s="229"/>
      <c r="N15" s="230"/>
      <c r="O15" s="231"/>
      <c r="P15" s="232"/>
      <c r="Q15" s="233"/>
      <c r="R15" s="234"/>
      <c r="S15" s="345">
        <f t="shared" si="0"/>
        <v>17</v>
      </c>
      <c r="T15" s="346">
        <f t="shared" si="1"/>
        <v>17</v>
      </c>
      <c r="U15" s="195"/>
      <c r="V15" s="237">
        <f t="shared" si="2"/>
        <v>0</v>
      </c>
    </row>
    <row r="16" spans="1:22" ht="15.75">
      <c r="A16" s="338" t="s">
        <v>24</v>
      </c>
      <c r="B16" s="43" t="s">
        <v>61</v>
      </c>
      <c r="C16" s="66" t="s">
        <v>11</v>
      </c>
      <c r="D16" s="339">
        <v>51.86</v>
      </c>
      <c r="E16" s="340">
        <v>4</v>
      </c>
      <c r="F16" s="341">
        <v>15</v>
      </c>
      <c r="G16" s="254">
        <v>0</v>
      </c>
      <c r="H16" s="342">
        <v>0</v>
      </c>
      <c r="I16" s="343">
        <v>0</v>
      </c>
      <c r="J16" s="339"/>
      <c r="K16" s="344"/>
      <c r="L16" s="341">
        <v>0</v>
      </c>
      <c r="M16" s="254"/>
      <c r="N16" s="255"/>
      <c r="O16" s="256"/>
      <c r="P16" s="244"/>
      <c r="Q16" s="245"/>
      <c r="R16" s="246"/>
      <c r="S16" s="336">
        <f t="shared" si="0"/>
        <v>15</v>
      </c>
      <c r="T16" s="337">
        <f t="shared" si="1"/>
        <v>15</v>
      </c>
      <c r="U16" s="195"/>
      <c r="V16" s="237">
        <f t="shared" si="2"/>
        <v>0</v>
      </c>
    </row>
    <row r="17" spans="1:22" ht="15.75">
      <c r="A17" s="328" t="s">
        <v>25</v>
      </c>
      <c r="B17" s="42" t="s">
        <v>129</v>
      </c>
      <c r="C17" s="64" t="s">
        <v>6</v>
      </c>
      <c r="D17" s="334">
        <v>0</v>
      </c>
      <c r="E17" s="330">
        <v>0</v>
      </c>
      <c r="F17" s="331">
        <v>0</v>
      </c>
      <c r="G17" s="229">
        <v>0</v>
      </c>
      <c r="H17" s="332">
        <v>0</v>
      </c>
      <c r="I17" s="333">
        <v>0</v>
      </c>
      <c r="J17" s="334">
        <v>51.4</v>
      </c>
      <c r="K17" s="335" t="s">
        <v>14</v>
      </c>
      <c r="L17" s="331">
        <v>15</v>
      </c>
      <c r="M17" s="229"/>
      <c r="N17" s="230"/>
      <c r="O17" s="231"/>
      <c r="P17" s="232"/>
      <c r="Q17" s="233"/>
      <c r="R17" s="234"/>
      <c r="S17" s="336">
        <f t="shared" si="0"/>
        <v>15</v>
      </c>
      <c r="T17" s="337">
        <f t="shared" si="1"/>
        <v>15</v>
      </c>
      <c r="U17" s="195"/>
      <c r="V17" s="237">
        <f t="shared" si="2"/>
        <v>0</v>
      </c>
    </row>
    <row r="18" spans="1:22" ht="15.75">
      <c r="A18" s="328" t="s">
        <v>26</v>
      </c>
      <c r="B18" s="42" t="s">
        <v>70</v>
      </c>
      <c r="C18" s="64" t="s">
        <v>29</v>
      </c>
      <c r="D18" s="329">
        <v>55.63</v>
      </c>
      <c r="E18" s="330">
        <v>11</v>
      </c>
      <c r="F18" s="331">
        <v>8</v>
      </c>
      <c r="G18" s="229">
        <v>0</v>
      </c>
      <c r="H18" s="332">
        <v>0</v>
      </c>
      <c r="I18" s="333">
        <v>0</v>
      </c>
      <c r="J18" s="334"/>
      <c r="K18" s="335"/>
      <c r="L18" s="331">
        <v>0</v>
      </c>
      <c r="M18" s="229"/>
      <c r="N18" s="230"/>
      <c r="O18" s="231"/>
      <c r="P18" s="232">
        <v>54.6</v>
      </c>
      <c r="Q18" s="233">
        <v>13</v>
      </c>
      <c r="R18" s="234">
        <v>6</v>
      </c>
      <c r="S18" s="345">
        <f t="shared" si="0"/>
        <v>8</v>
      </c>
      <c r="T18" s="346">
        <f t="shared" si="1"/>
        <v>14</v>
      </c>
      <c r="U18" s="195"/>
      <c r="V18" s="237">
        <f t="shared" si="2"/>
        <v>0</v>
      </c>
    </row>
    <row r="19" spans="1:22" ht="15.75">
      <c r="A19" s="328" t="s">
        <v>30</v>
      </c>
      <c r="B19" s="42" t="s">
        <v>125</v>
      </c>
      <c r="C19" s="64" t="s">
        <v>8</v>
      </c>
      <c r="D19" s="334">
        <v>0</v>
      </c>
      <c r="E19" s="340">
        <v>0</v>
      </c>
      <c r="F19" s="331">
        <v>0</v>
      </c>
      <c r="G19" s="229">
        <v>51.11</v>
      </c>
      <c r="H19" s="332">
        <v>5</v>
      </c>
      <c r="I19" s="333">
        <v>14</v>
      </c>
      <c r="J19" s="334"/>
      <c r="K19" s="335"/>
      <c r="L19" s="331">
        <v>0</v>
      </c>
      <c r="M19" s="229"/>
      <c r="N19" s="230"/>
      <c r="O19" s="231"/>
      <c r="P19" s="232"/>
      <c r="Q19" s="233"/>
      <c r="R19" s="234"/>
      <c r="S19" s="336">
        <f t="shared" si="0"/>
        <v>14</v>
      </c>
      <c r="T19" s="337">
        <f t="shared" si="1"/>
        <v>14</v>
      </c>
      <c r="U19" s="195"/>
      <c r="V19" s="237">
        <f t="shared" si="2"/>
        <v>0</v>
      </c>
    </row>
    <row r="20" spans="1:22" ht="15.75">
      <c r="A20" s="338" t="s">
        <v>31</v>
      </c>
      <c r="B20" s="43" t="s">
        <v>368</v>
      </c>
      <c r="C20" s="66" t="s">
        <v>10</v>
      </c>
      <c r="D20" s="339">
        <v>0</v>
      </c>
      <c r="E20" s="330">
        <v>0</v>
      </c>
      <c r="F20" s="341">
        <v>0</v>
      </c>
      <c r="G20" s="254">
        <v>0</v>
      </c>
      <c r="H20" s="342">
        <v>0</v>
      </c>
      <c r="I20" s="343">
        <v>0</v>
      </c>
      <c r="J20" s="334">
        <v>0</v>
      </c>
      <c r="K20" s="335">
        <v>0</v>
      </c>
      <c r="L20" s="331">
        <v>0</v>
      </c>
      <c r="M20" s="229"/>
      <c r="N20" s="230"/>
      <c r="O20" s="231"/>
      <c r="P20" s="232">
        <v>51.34</v>
      </c>
      <c r="Q20" s="233">
        <v>6</v>
      </c>
      <c r="R20" s="234">
        <v>13</v>
      </c>
      <c r="S20" s="345">
        <f t="shared" si="0"/>
        <v>0</v>
      </c>
      <c r="T20" s="346">
        <f t="shared" si="1"/>
        <v>13</v>
      </c>
      <c r="U20" s="195"/>
      <c r="V20" s="237">
        <f t="shared" si="2"/>
        <v>0</v>
      </c>
    </row>
    <row r="21" spans="1:22" ht="15.75">
      <c r="A21" s="328" t="s">
        <v>32</v>
      </c>
      <c r="B21" s="42" t="s">
        <v>302</v>
      </c>
      <c r="C21" s="64" t="s">
        <v>29</v>
      </c>
      <c r="D21" s="334">
        <v>0</v>
      </c>
      <c r="E21" s="330">
        <v>0</v>
      </c>
      <c r="F21" s="331">
        <v>0</v>
      </c>
      <c r="G21" s="229">
        <v>52.4</v>
      </c>
      <c r="H21" s="332">
        <v>8</v>
      </c>
      <c r="I21" s="333">
        <v>11</v>
      </c>
      <c r="J21" s="334"/>
      <c r="K21" s="335"/>
      <c r="L21" s="331">
        <v>0</v>
      </c>
      <c r="M21" s="229"/>
      <c r="N21" s="230"/>
      <c r="O21" s="231"/>
      <c r="P21" s="232"/>
      <c r="Q21" s="233"/>
      <c r="R21" s="234"/>
      <c r="S21" s="336">
        <f t="shared" si="0"/>
        <v>11</v>
      </c>
      <c r="T21" s="337">
        <f t="shared" si="1"/>
        <v>11</v>
      </c>
      <c r="U21" s="195"/>
      <c r="V21" s="237">
        <f t="shared" si="2"/>
        <v>0</v>
      </c>
    </row>
    <row r="22" spans="1:22" ht="15.75">
      <c r="A22" s="328" t="s">
        <v>33</v>
      </c>
      <c r="B22" s="43" t="s">
        <v>378</v>
      </c>
      <c r="C22" s="66" t="s">
        <v>29</v>
      </c>
      <c r="D22" s="334">
        <v>0</v>
      </c>
      <c r="E22" s="340">
        <v>0</v>
      </c>
      <c r="F22" s="331">
        <v>0</v>
      </c>
      <c r="G22" s="229">
        <v>0</v>
      </c>
      <c r="H22" s="332">
        <v>0</v>
      </c>
      <c r="I22" s="333">
        <v>0</v>
      </c>
      <c r="J22" s="334">
        <v>52.4</v>
      </c>
      <c r="K22" s="335" t="s">
        <v>18</v>
      </c>
      <c r="L22" s="331">
        <v>11</v>
      </c>
      <c r="M22" s="229"/>
      <c r="N22" s="230"/>
      <c r="O22" s="231"/>
      <c r="P22" s="232"/>
      <c r="Q22" s="233"/>
      <c r="R22" s="234"/>
      <c r="S22" s="336">
        <f t="shared" si="0"/>
        <v>11</v>
      </c>
      <c r="T22" s="337">
        <f t="shared" si="1"/>
        <v>11</v>
      </c>
      <c r="U22" s="195"/>
      <c r="V22" s="237">
        <f t="shared" si="2"/>
        <v>0</v>
      </c>
    </row>
    <row r="23" spans="1:22" ht="15.75">
      <c r="A23" s="328" t="s">
        <v>34</v>
      </c>
      <c r="B23" s="42" t="s">
        <v>59</v>
      </c>
      <c r="C23" s="64" t="s">
        <v>6</v>
      </c>
      <c r="D23" s="339">
        <v>0</v>
      </c>
      <c r="E23" s="330">
        <v>0</v>
      </c>
      <c r="F23" s="341">
        <v>0</v>
      </c>
      <c r="G23" s="254">
        <v>0</v>
      </c>
      <c r="H23" s="342">
        <v>0</v>
      </c>
      <c r="I23" s="343">
        <v>0</v>
      </c>
      <c r="J23" s="334">
        <v>0</v>
      </c>
      <c r="K23" s="335">
        <v>0</v>
      </c>
      <c r="L23" s="331">
        <v>0</v>
      </c>
      <c r="M23" s="229"/>
      <c r="N23" s="230"/>
      <c r="O23" s="231"/>
      <c r="P23" s="232">
        <v>52.44</v>
      </c>
      <c r="Q23" s="233">
        <v>9</v>
      </c>
      <c r="R23" s="234">
        <v>10</v>
      </c>
      <c r="S23" s="345">
        <f t="shared" si="0"/>
        <v>0</v>
      </c>
      <c r="T23" s="346">
        <f t="shared" si="1"/>
        <v>10</v>
      </c>
      <c r="U23" s="195"/>
      <c r="V23" s="237">
        <f t="shared" si="2"/>
        <v>0</v>
      </c>
    </row>
    <row r="24" spans="1:22" ht="15.75">
      <c r="A24" s="338" t="s">
        <v>35</v>
      </c>
      <c r="B24" s="42" t="s">
        <v>451</v>
      </c>
      <c r="C24" s="64" t="s">
        <v>12</v>
      </c>
      <c r="D24" s="334">
        <v>0</v>
      </c>
      <c r="E24" s="330">
        <v>0</v>
      </c>
      <c r="F24" s="331">
        <v>0</v>
      </c>
      <c r="G24" s="229">
        <v>0</v>
      </c>
      <c r="H24" s="332">
        <v>0</v>
      </c>
      <c r="I24" s="333">
        <v>0</v>
      </c>
      <c r="J24" s="334">
        <v>0</v>
      </c>
      <c r="K24" s="335">
        <v>0</v>
      </c>
      <c r="L24" s="331">
        <v>0</v>
      </c>
      <c r="M24" s="229"/>
      <c r="N24" s="230"/>
      <c r="O24" s="231"/>
      <c r="P24" s="232">
        <v>52.88</v>
      </c>
      <c r="Q24" s="233">
        <v>10</v>
      </c>
      <c r="R24" s="234">
        <v>9</v>
      </c>
      <c r="S24" s="336">
        <f t="shared" si="0"/>
        <v>0</v>
      </c>
      <c r="T24" s="337">
        <f t="shared" si="1"/>
        <v>9</v>
      </c>
      <c r="U24" s="195"/>
      <c r="V24" s="237">
        <f t="shared" si="2"/>
        <v>0</v>
      </c>
    </row>
    <row r="25" spans="1:22" ht="15.75">
      <c r="A25" s="328" t="s">
        <v>36</v>
      </c>
      <c r="B25" s="42" t="s">
        <v>398</v>
      </c>
      <c r="C25" s="64" t="s">
        <v>29</v>
      </c>
      <c r="D25" s="334">
        <v>0</v>
      </c>
      <c r="E25" s="340">
        <v>0</v>
      </c>
      <c r="F25" s="331">
        <v>0</v>
      </c>
      <c r="G25" s="229">
        <v>0</v>
      </c>
      <c r="H25" s="332">
        <v>0</v>
      </c>
      <c r="I25" s="333">
        <v>0</v>
      </c>
      <c r="J25" s="334">
        <v>0</v>
      </c>
      <c r="K25" s="335">
        <v>0</v>
      </c>
      <c r="L25" s="331">
        <v>0</v>
      </c>
      <c r="M25" s="229"/>
      <c r="N25" s="230"/>
      <c r="O25" s="231"/>
      <c r="P25" s="232">
        <v>53.48</v>
      </c>
      <c r="Q25" s="233">
        <v>11</v>
      </c>
      <c r="R25" s="234">
        <v>8</v>
      </c>
      <c r="S25" s="336">
        <f t="shared" si="0"/>
        <v>0</v>
      </c>
      <c r="T25" s="337">
        <f t="shared" si="1"/>
        <v>8</v>
      </c>
      <c r="U25" s="195"/>
      <c r="V25" s="237">
        <f t="shared" si="2"/>
        <v>0</v>
      </c>
    </row>
    <row r="26" spans="1:22" ht="15.75">
      <c r="A26" s="328" t="s">
        <v>37</v>
      </c>
      <c r="B26" s="42" t="s">
        <v>379</v>
      </c>
      <c r="C26" s="64" t="s">
        <v>29</v>
      </c>
      <c r="D26" s="339">
        <v>0</v>
      </c>
      <c r="E26" s="330">
        <v>0</v>
      </c>
      <c r="F26" s="341">
        <v>0</v>
      </c>
      <c r="G26" s="254">
        <v>0</v>
      </c>
      <c r="H26" s="342">
        <v>0</v>
      </c>
      <c r="I26" s="343">
        <v>0</v>
      </c>
      <c r="J26" s="334">
        <v>58.24</v>
      </c>
      <c r="K26" s="335" t="s">
        <v>21</v>
      </c>
      <c r="L26" s="331">
        <v>8</v>
      </c>
      <c r="M26" s="229"/>
      <c r="N26" s="230"/>
      <c r="O26" s="231"/>
      <c r="P26" s="232"/>
      <c r="Q26" s="233"/>
      <c r="R26" s="234"/>
      <c r="S26" s="345">
        <f t="shared" si="0"/>
        <v>8</v>
      </c>
      <c r="T26" s="346">
        <f t="shared" si="1"/>
        <v>8</v>
      </c>
      <c r="U26" s="195"/>
      <c r="V26" s="237">
        <f t="shared" si="2"/>
        <v>0</v>
      </c>
    </row>
    <row r="27" spans="1:22" ht="15.75">
      <c r="A27" s="328" t="s">
        <v>38</v>
      </c>
      <c r="B27" s="42" t="s">
        <v>300</v>
      </c>
      <c r="C27" s="64" t="s">
        <v>11</v>
      </c>
      <c r="D27" s="334">
        <v>0</v>
      </c>
      <c r="E27" s="330">
        <v>0</v>
      </c>
      <c r="F27" s="331">
        <v>0</v>
      </c>
      <c r="G27" s="229">
        <v>53.83</v>
      </c>
      <c r="H27" s="332">
        <v>12</v>
      </c>
      <c r="I27" s="333">
        <v>7</v>
      </c>
      <c r="J27" s="334"/>
      <c r="K27" s="335"/>
      <c r="L27" s="331">
        <v>0</v>
      </c>
      <c r="M27" s="229"/>
      <c r="N27" s="230"/>
      <c r="O27" s="231"/>
      <c r="P27" s="232"/>
      <c r="Q27" s="233"/>
      <c r="R27" s="234"/>
      <c r="S27" s="336">
        <f t="shared" si="0"/>
        <v>7</v>
      </c>
      <c r="T27" s="337">
        <f t="shared" si="1"/>
        <v>7</v>
      </c>
      <c r="U27" s="195"/>
      <c r="V27" s="237">
        <f t="shared" si="2"/>
        <v>0</v>
      </c>
    </row>
    <row r="28" spans="1:22" ht="15.75">
      <c r="A28" s="338" t="s">
        <v>41</v>
      </c>
      <c r="B28" s="42" t="s">
        <v>149</v>
      </c>
      <c r="C28" s="64" t="s">
        <v>6</v>
      </c>
      <c r="D28" s="334">
        <v>57.37</v>
      </c>
      <c r="E28" s="340">
        <v>13</v>
      </c>
      <c r="F28" s="331">
        <v>6</v>
      </c>
      <c r="G28" s="229">
        <v>0</v>
      </c>
      <c r="H28" s="332">
        <v>0</v>
      </c>
      <c r="I28" s="333">
        <v>0</v>
      </c>
      <c r="J28" s="334"/>
      <c r="K28" s="335"/>
      <c r="L28" s="331">
        <v>0</v>
      </c>
      <c r="M28" s="229"/>
      <c r="N28" s="230"/>
      <c r="O28" s="231"/>
      <c r="P28" s="232"/>
      <c r="Q28" s="233"/>
      <c r="R28" s="234"/>
      <c r="S28" s="345">
        <f t="shared" si="0"/>
        <v>6</v>
      </c>
      <c r="T28" s="346">
        <f t="shared" si="1"/>
        <v>6</v>
      </c>
      <c r="U28" s="195"/>
      <c r="V28" s="237">
        <f t="shared" si="2"/>
        <v>0</v>
      </c>
    </row>
    <row r="29" spans="1:22" ht="15.75">
      <c r="A29" s="328" t="s">
        <v>42</v>
      </c>
      <c r="B29" s="42" t="s">
        <v>452</v>
      </c>
      <c r="C29" s="64" t="s">
        <v>11</v>
      </c>
      <c r="D29" s="367">
        <v>0</v>
      </c>
      <c r="E29" s="330">
        <v>0</v>
      </c>
      <c r="F29" s="368">
        <v>0</v>
      </c>
      <c r="G29" s="250">
        <v>0</v>
      </c>
      <c r="H29" s="369">
        <v>0</v>
      </c>
      <c r="I29" s="370">
        <v>0</v>
      </c>
      <c r="J29" s="334">
        <v>0</v>
      </c>
      <c r="K29" s="335">
        <v>0</v>
      </c>
      <c r="L29" s="331">
        <v>0</v>
      </c>
      <c r="M29" s="229"/>
      <c r="N29" s="230"/>
      <c r="O29" s="231"/>
      <c r="P29" s="232">
        <v>55.51</v>
      </c>
      <c r="Q29" s="233">
        <v>14</v>
      </c>
      <c r="R29" s="234">
        <v>5</v>
      </c>
      <c r="S29" s="336">
        <f t="shared" si="0"/>
        <v>0</v>
      </c>
      <c r="T29" s="337">
        <f t="shared" si="1"/>
        <v>5</v>
      </c>
      <c r="U29" s="195"/>
      <c r="V29" s="237">
        <f t="shared" si="2"/>
        <v>0</v>
      </c>
    </row>
    <row r="30" spans="1:22" ht="15.75">
      <c r="A30" s="328" t="s">
        <v>44</v>
      </c>
      <c r="B30" s="42" t="s">
        <v>145</v>
      </c>
      <c r="C30" s="64" t="s">
        <v>8</v>
      </c>
      <c r="D30" s="367">
        <v>58.21</v>
      </c>
      <c r="E30" s="371">
        <v>14</v>
      </c>
      <c r="F30" s="368">
        <v>5</v>
      </c>
      <c r="G30" s="250">
        <v>0</v>
      </c>
      <c r="H30" s="369">
        <v>0</v>
      </c>
      <c r="I30" s="370">
        <v>0</v>
      </c>
      <c r="J30" s="367"/>
      <c r="K30" s="372"/>
      <c r="L30" s="368">
        <v>0</v>
      </c>
      <c r="M30" s="229"/>
      <c r="N30" s="230"/>
      <c r="O30" s="231"/>
      <c r="P30" s="232"/>
      <c r="Q30" s="233"/>
      <c r="R30" s="234"/>
      <c r="S30" s="336">
        <f t="shared" si="0"/>
        <v>5</v>
      </c>
      <c r="T30" s="337">
        <f t="shared" si="1"/>
        <v>5</v>
      </c>
      <c r="U30" s="195"/>
      <c r="V30" s="237">
        <f t="shared" si="2"/>
        <v>0</v>
      </c>
    </row>
    <row r="31" spans="1:22" ht="15.75">
      <c r="A31" s="328" t="s">
        <v>43</v>
      </c>
      <c r="B31" s="42" t="s">
        <v>303</v>
      </c>
      <c r="C31" s="64" t="s">
        <v>29</v>
      </c>
      <c r="D31" s="367">
        <v>0</v>
      </c>
      <c r="E31" s="371">
        <v>0</v>
      </c>
      <c r="F31" s="368">
        <v>0</v>
      </c>
      <c r="G31" s="250">
        <v>55.18</v>
      </c>
      <c r="H31" s="369">
        <v>15</v>
      </c>
      <c r="I31" s="370">
        <v>4</v>
      </c>
      <c r="J31" s="367"/>
      <c r="K31" s="372"/>
      <c r="L31" s="368">
        <v>0</v>
      </c>
      <c r="M31" s="229"/>
      <c r="N31" s="230"/>
      <c r="O31" s="231"/>
      <c r="P31" s="232"/>
      <c r="Q31" s="233"/>
      <c r="R31" s="234"/>
      <c r="S31" s="345">
        <f t="shared" si="0"/>
        <v>4</v>
      </c>
      <c r="T31" s="346">
        <f t="shared" si="1"/>
        <v>4</v>
      </c>
      <c r="U31" s="195"/>
      <c r="V31" s="237">
        <f t="shared" si="2"/>
        <v>0</v>
      </c>
    </row>
    <row r="32" spans="1:22" ht="15.75">
      <c r="A32" s="338" t="s">
        <v>45</v>
      </c>
      <c r="B32" s="42" t="s">
        <v>153</v>
      </c>
      <c r="C32" s="64" t="s">
        <v>29</v>
      </c>
      <c r="D32" s="367" t="s">
        <v>154</v>
      </c>
      <c r="E32" s="371">
        <v>15</v>
      </c>
      <c r="F32" s="368">
        <v>4</v>
      </c>
      <c r="G32" s="250">
        <v>0</v>
      </c>
      <c r="H32" s="369">
        <v>0</v>
      </c>
      <c r="I32" s="370">
        <v>0</v>
      </c>
      <c r="J32" s="367"/>
      <c r="K32" s="372"/>
      <c r="L32" s="368">
        <v>0</v>
      </c>
      <c r="M32" s="229"/>
      <c r="N32" s="230"/>
      <c r="O32" s="231"/>
      <c r="P32" s="232"/>
      <c r="Q32" s="233"/>
      <c r="R32" s="234"/>
      <c r="S32" s="336">
        <f t="shared" si="0"/>
        <v>4</v>
      </c>
      <c r="T32" s="337">
        <f t="shared" si="1"/>
        <v>4</v>
      </c>
      <c r="U32" s="195"/>
      <c r="V32" s="237">
        <f t="shared" si="2"/>
        <v>0</v>
      </c>
    </row>
    <row r="33" spans="1:22" ht="15.75">
      <c r="A33" s="328" t="s">
        <v>46</v>
      </c>
      <c r="B33" s="42" t="s">
        <v>301</v>
      </c>
      <c r="C33" s="64" t="s">
        <v>6</v>
      </c>
      <c r="D33" s="334">
        <v>0</v>
      </c>
      <c r="E33" s="330">
        <v>0</v>
      </c>
      <c r="F33" s="331">
        <v>0</v>
      </c>
      <c r="G33" s="229">
        <v>58.53</v>
      </c>
      <c r="H33" s="332">
        <v>16</v>
      </c>
      <c r="I33" s="333">
        <v>3</v>
      </c>
      <c r="J33" s="367"/>
      <c r="K33" s="372"/>
      <c r="L33" s="368">
        <v>0</v>
      </c>
      <c r="M33" s="229"/>
      <c r="N33" s="230"/>
      <c r="O33" s="231"/>
      <c r="P33" s="232"/>
      <c r="Q33" s="233"/>
      <c r="R33" s="234"/>
      <c r="S33" s="336">
        <f t="shared" si="0"/>
        <v>3</v>
      </c>
      <c r="T33" s="337">
        <f t="shared" si="1"/>
        <v>3</v>
      </c>
      <c r="U33" s="195"/>
      <c r="V33" s="237">
        <f t="shared" si="2"/>
        <v>0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sheetProtection/>
  <mergeCells count="2">
    <mergeCell ref="D1:F1"/>
    <mergeCell ref="G1:I1"/>
  </mergeCells>
  <printOptions/>
  <pageMargins left="0.33" right="0.2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9"/>
  <sheetViews>
    <sheetView zoomScale="80" zoomScaleNormal="80" zoomScalePageLayoutView="0" workbookViewId="0" topLeftCell="A1">
      <selection activeCell="Z8" sqref="Z8"/>
    </sheetView>
  </sheetViews>
  <sheetFormatPr defaultColWidth="9.140625" defaultRowHeight="12.75"/>
  <cols>
    <col min="1" max="1" width="5.7109375" style="1" customWidth="1"/>
    <col min="2" max="2" width="22.8515625" style="0" customWidth="1"/>
    <col min="3" max="3" width="11.00390625" style="0" customWidth="1"/>
    <col min="4" max="12" width="10.7109375" style="1" customWidth="1"/>
    <col min="13" max="14" width="10.7109375" style="1" hidden="1" customWidth="1"/>
    <col min="15" max="15" width="10.7109375" style="0" hidden="1" customWidth="1"/>
    <col min="16" max="18" width="10.7109375" style="0" customWidth="1"/>
    <col min="19" max="19" width="10.7109375" style="3" customWidth="1"/>
    <col min="20" max="20" width="15.7109375" style="0" customWidth="1"/>
    <col min="21" max="24" width="0" style="0" hidden="1" customWidth="1"/>
  </cols>
  <sheetData>
    <row r="1" spans="1:22" ht="20.25">
      <c r="A1" s="105"/>
      <c r="B1" s="106" t="s">
        <v>107</v>
      </c>
      <c r="C1" s="107"/>
      <c r="D1" s="404" t="s">
        <v>252</v>
      </c>
      <c r="E1" s="405"/>
      <c r="F1" s="406"/>
      <c r="G1" s="407" t="s">
        <v>293</v>
      </c>
      <c r="H1" s="408"/>
      <c r="I1" s="409"/>
      <c r="J1" s="111"/>
      <c r="K1" s="112" t="s">
        <v>367</v>
      </c>
      <c r="L1" s="113"/>
      <c r="M1" s="108"/>
      <c r="N1" s="109"/>
      <c r="O1" s="110"/>
      <c r="P1" s="45"/>
      <c r="Q1" s="46" t="s">
        <v>104</v>
      </c>
      <c r="R1" s="47"/>
      <c r="S1" s="39" t="s">
        <v>27</v>
      </c>
      <c r="T1" s="41" t="s">
        <v>51</v>
      </c>
      <c r="U1" s="26"/>
      <c r="V1" s="26"/>
    </row>
    <row r="2" spans="1:22" ht="12.75">
      <c r="A2" s="114" t="s">
        <v>2</v>
      </c>
      <c r="B2" s="115" t="s">
        <v>0</v>
      </c>
      <c r="C2" s="116" t="s">
        <v>1</v>
      </c>
      <c r="D2" s="117" t="s">
        <v>3</v>
      </c>
      <c r="E2" s="118" t="s">
        <v>4</v>
      </c>
      <c r="F2" s="119" t="s">
        <v>5</v>
      </c>
      <c r="G2" s="120" t="s">
        <v>3</v>
      </c>
      <c r="H2" s="121" t="s">
        <v>4</v>
      </c>
      <c r="I2" s="122" t="s">
        <v>5</v>
      </c>
      <c r="J2" s="123" t="s">
        <v>3</v>
      </c>
      <c r="K2" s="118" t="s">
        <v>4</v>
      </c>
      <c r="L2" s="119" t="s">
        <v>5</v>
      </c>
      <c r="M2" s="120" t="s">
        <v>3</v>
      </c>
      <c r="N2" s="121" t="s">
        <v>4</v>
      </c>
      <c r="O2" s="122" t="s">
        <v>5</v>
      </c>
      <c r="P2" s="48" t="s">
        <v>3</v>
      </c>
      <c r="Q2" s="49" t="s">
        <v>4</v>
      </c>
      <c r="R2" s="50" t="s">
        <v>5</v>
      </c>
      <c r="S2" s="40"/>
      <c r="T2" s="59" t="s">
        <v>105</v>
      </c>
      <c r="U2" s="26"/>
      <c r="V2" s="26"/>
    </row>
    <row r="3" spans="1:22" ht="15">
      <c r="A3" s="124" t="s">
        <v>13</v>
      </c>
      <c r="B3" s="125" t="s">
        <v>66</v>
      </c>
      <c r="C3" s="126" t="s">
        <v>8</v>
      </c>
      <c r="D3" s="127">
        <v>41.97</v>
      </c>
      <c r="E3" s="30">
        <v>1</v>
      </c>
      <c r="F3" s="128">
        <v>18</v>
      </c>
      <c r="G3" s="83">
        <v>42.56</v>
      </c>
      <c r="H3" s="31">
        <v>1</v>
      </c>
      <c r="I3" s="94">
        <v>18</v>
      </c>
      <c r="J3" s="127">
        <v>40.29</v>
      </c>
      <c r="K3" s="30" t="s">
        <v>13</v>
      </c>
      <c r="L3" s="128">
        <v>18</v>
      </c>
      <c r="M3" s="83"/>
      <c r="N3" s="31"/>
      <c r="O3" s="94"/>
      <c r="P3" s="51">
        <v>39.99</v>
      </c>
      <c r="Q3" s="374" t="s">
        <v>7</v>
      </c>
      <c r="R3" s="52">
        <v>17</v>
      </c>
      <c r="S3" s="129">
        <f aca="true" t="shared" si="0" ref="S3:S25">O3+L3+I3+F3</f>
        <v>54</v>
      </c>
      <c r="T3" s="130">
        <f aca="true" t="shared" si="1" ref="T3:T25">S3-V3+R3</f>
        <v>53</v>
      </c>
      <c r="U3" s="26"/>
      <c r="V3" s="29">
        <f aca="true" t="shared" si="2" ref="V3:V25">MIN(F3,I3,L3)</f>
        <v>18</v>
      </c>
    </row>
    <row r="4" spans="1:22" ht="15">
      <c r="A4" s="131" t="s">
        <v>7</v>
      </c>
      <c r="B4" s="132" t="s">
        <v>155</v>
      </c>
      <c r="C4" s="133" t="s">
        <v>6</v>
      </c>
      <c r="D4" s="134">
        <v>43.08</v>
      </c>
      <c r="E4" s="139">
        <v>2</v>
      </c>
      <c r="F4" s="135">
        <v>17</v>
      </c>
      <c r="G4" s="136">
        <v>43.15</v>
      </c>
      <c r="H4" s="137">
        <v>2</v>
      </c>
      <c r="I4" s="138">
        <v>17</v>
      </c>
      <c r="J4" s="134"/>
      <c r="K4" s="139"/>
      <c r="L4" s="135">
        <v>0</v>
      </c>
      <c r="M4" s="136"/>
      <c r="N4" s="137"/>
      <c r="O4" s="138"/>
      <c r="P4" s="53">
        <v>45.25</v>
      </c>
      <c r="Q4" s="375" t="s">
        <v>17</v>
      </c>
      <c r="R4" s="55">
        <v>12</v>
      </c>
      <c r="S4" s="140">
        <f t="shared" si="0"/>
        <v>34</v>
      </c>
      <c r="T4" s="141">
        <f t="shared" si="1"/>
        <v>46</v>
      </c>
      <c r="U4" s="26"/>
      <c r="V4" s="29">
        <f t="shared" si="2"/>
        <v>0</v>
      </c>
    </row>
    <row r="5" spans="1:22" ht="15">
      <c r="A5" s="124" t="s">
        <v>9</v>
      </c>
      <c r="B5" s="125" t="s">
        <v>165</v>
      </c>
      <c r="C5" s="126" t="s">
        <v>8</v>
      </c>
      <c r="D5" s="127">
        <v>44.55</v>
      </c>
      <c r="E5" s="30">
        <v>5</v>
      </c>
      <c r="F5" s="128">
        <v>14</v>
      </c>
      <c r="G5" s="83">
        <v>44.02</v>
      </c>
      <c r="H5" s="31">
        <v>5</v>
      </c>
      <c r="I5" s="94">
        <v>14</v>
      </c>
      <c r="J5" s="127">
        <v>44.61</v>
      </c>
      <c r="K5" s="30" t="s">
        <v>9</v>
      </c>
      <c r="L5" s="128">
        <v>16</v>
      </c>
      <c r="M5" s="83"/>
      <c r="N5" s="31"/>
      <c r="O5" s="94"/>
      <c r="P5" s="51">
        <v>44.2</v>
      </c>
      <c r="Q5" s="374" t="s">
        <v>14</v>
      </c>
      <c r="R5" s="52">
        <v>15</v>
      </c>
      <c r="S5" s="129">
        <f t="shared" si="0"/>
        <v>44</v>
      </c>
      <c r="T5" s="130">
        <f t="shared" si="1"/>
        <v>45</v>
      </c>
      <c r="U5" s="26"/>
      <c r="V5" s="29">
        <f t="shared" si="2"/>
        <v>14</v>
      </c>
    </row>
    <row r="6" spans="1:22" ht="15">
      <c r="A6" s="131" t="s">
        <v>14</v>
      </c>
      <c r="B6" s="132" t="s">
        <v>156</v>
      </c>
      <c r="C6" s="133" t="s">
        <v>6</v>
      </c>
      <c r="D6" s="142">
        <v>43.48</v>
      </c>
      <c r="E6" s="200">
        <v>3</v>
      </c>
      <c r="F6" s="128">
        <v>16</v>
      </c>
      <c r="G6" s="143">
        <v>0</v>
      </c>
      <c r="H6" s="31">
        <v>0</v>
      </c>
      <c r="I6" s="94">
        <v>0</v>
      </c>
      <c r="J6" s="142">
        <v>42.16</v>
      </c>
      <c r="K6" s="30" t="s">
        <v>7</v>
      </c>
      <c r="L6" s="128">
        <v>17</v>
      </c>
      <c r="M6" s="143"/>
      <c r="N6" s="144"/>
      <c r="O6" s="145"/>
      <c r="P6" s="53">
        <v>45.58</v>
      </c>
      <c r="Q6" s="374" t="s">
        <v>19</v>
      </c>
      <c r="R6" s="52">
        <v>10</v>
      </c>
      <c r="S6" s="129">
        <f t="shared" si="0"/>
        <v>33</v>
      </c>
      <c r="T6" s="130">
        <f t="shared" si="1"/>
        <v>43</v>
      </c>
      <c r="U6" s="26"/>
      <c r="V6" s="29">
        <f t="shared" si="2"/>
        <v>0</v>
      </c>
    </row>
    <row r="7" spans="1:22" ht="15">
      <c r="A7" s="124" t="s">
        <v>15</v>
      </c>
      <c r="B7" s="148" t="s">
        <v>160</v>
      </c>
      <c r="C7" s="126" t="s">
        <v>6</v>
      </c>
      <c r="D7" s="146" t="s">
        <v>159</v>
      </c>
      <c r="E7" s="139">
        <v>14</v>
      </c>
      <c r="F7" s="135">
        <v>6</v>
      </c>
      <c r="G7" s="85">
        <v>47.83</v>
      </c>
      <c r="H7" s="137">
        <v>10</v>
      </c>
      <c r="I7" s="138">
        <v>9</v>
      </c>
      <c r="J7" s="146">
        <v>44.8</v>
      </c>
      <c r="K7" s="139" t="s">
        <v>14</v>
      </c>
      <c r="L7" s="135">
        <v>15</v>
      </c>
      <c r="M7" s="85"/>
      <c r="N7" s="95"/>
      <c r="O7" s="96"/>
      <c r="P7" s="51">
        <v>43.98</v>
      </c>
      <c r="Q7" s="375" t="s">
        <v>9</v>
      </c>
      <c r="R7" s="52">
        <v>16</v>
      </c>
      <c r="S7" s="140">
        <f t="shared" si="0"/>
        <v>30</v>
      </c>
      <c r="T7" s="141">
        <f t="shared" si="1"/>
        <v>40</v>
      </c>
      <c r="U7" s="26"/>
      <c r="V7" s="29">
        <f t="shared" si="2"/>
        <v>6</v>
      </c>
    </row>
    <row r="8" spans="1:22" ht="15">
      <c r="A8" s="131" t="s">
        <v>16</v>
      </c>
      <c r="B8" s="132" t="s">
        <v>162</v>
      </c>
      <c r="C8" s="133" t="s">
        <v>29</v>
      </c>
      <c r="D8" s="127">
        <v>48.94</v>
      </c>
      <c r="E8" s="30">
        <v>10</v>
      </c>
      <c r="F8" s="128">
        <v>9</v>
      </c>
      <c r="G8" s="83">
        <v>0</v>
      </c>
      <c r="H8" s="31">
        <v>0</v>
      </c>
      <c r="I8" s="94">
        <v>0</v>
      </c>
      <c r="J8" s="127">
        <v>46.84</v>
      </c>
      <c r="K8" s="30" t="s">
        <v>16</v>
      </c>
      <c r="L8" s="128">
        <v>13</v>
      </c>
      <c r="M8" s="83"/>
      <c r="N8" s="31"/>
      <c r="O8" s="94"/>
      <c r="P8" s="53">
        <v>46.27</v>
      </c>
      <c r="Q8" s="374" t="s">
        <v>20</v>
      </c>
      <c r="R8" s="55">
        <v>9</v>
      </c>
      <c r="S8" s="129">
        <f t="shared" si="0"/>
        <v>22</v>
      </c>
      <c r="T8" s="130">
        <f t="shared" si="1"/>
        <v>31</v>
      </c>
      <c r="U8" s="26"/>
      <c r="V8" s="29">
        <f t="shared" si="2"/>
        <v>0</v>
      </c>
    </row>
    <row r="9" spans="1:22" ht="15">
      <c r="A9" s="124" t="s">
        <v>17</v>
      </c>
      <c r="B9" s="125" t="s">
        <v>157</v>
      </c>
      <c r="C9" s="126" t="s">
        <v>10</v>
      </c>
      <c r="D9" s="146">
        <v>44.82</v>
      </c>
      <c r="E9" s="200">
        <v>6</v>
      </c>
      <c r="F9" s="128">
        <v>13</v>
      </c>
      <c r="G9" s="85">
        <v>44.02</v>
      </c>
      <c r="H9" s="31">
        <v>4</v>
      </c>
      <c r="I9" s="94">
        <v>15</v>
      </c>
      <c r="J9" s="146"/>
      <c r="K9" s="30"/>
      <c r="L9" s="128">
        <v>0</v>
      </c>
      <c r="M9" s="85"/>
      <c r="N9" s="95"/>
      <c r="O9" s="96"/>
      <c r="P9" s="51"/>
      <c r="Q9" s="44"/>
      <c r="R9" s="52"/>
      <c r="S9" s="129">
        <f t="shared" si="0"/>
        <v>28</v>
      </c>
      <c r="T9" s="130">
        <f t="shared" si="1"/>
        <v>28</v>
      </c>
      <c r="U9" s="26"/>
      <c r="V9" s="29">
        <f t="shared" si="2"/>
        <v>0</v>
      </c>
    </row>
    <row r="10" spans="1:22" ht="15">
      <c r="A10" s="131" t="s">
        <v>18</v>
      </c>
      <c r="B10" s="132" t="s">
        <v>380</v>
      </c>
      <c r="C10" s="133" t="s">
        <v>29</v>
      </c>
      <c r="D10" s="127">
        <v>0</v>
      </c>
      <c r="E10" s="139">
        <v>0</v>
      </c>
      <c r="F10" s="135">
        <v>0</v>
      </c>
      <c r="G10" s="83">
        <v>0</v>
      </c>
      <c r="H10" s="137">
        <v>0</v>
      </c>
      <c r="I10" s="138">
        <v>0</v>
      </c>
      <c r="J10" s="127">
        <v>45.25</v>
      </c>
      <c r="K10" s="139" t="s">
        <v>15</v>
      </c>
      <c r="L10" s="135">
        <v>14</v>
      </c>
      <c r="M10" s="83"/>
      <c r="N10" s="31"/>
      <c r="O10" s="94"/>
      <c r="P10" s="53">
        <v>45.24</v>
      </c>
      <c r="Q10" s="375" t="s">
        <v>16</v>
      </c>
      <c r="R10" s="52">
        <v>13</v>
      </c>
      <c r="S10" s="140">
        <f t="shared" si="0"/>
        <v>14</v>
      </c>
      <c r="T10" s="141">
        <f t="shared" si="1"/>
        <v>27</v>
      </c>
      <c r="U10" s="26"/>
      <c r="V10" s="29">
        <f t="shared" si="2"/>
        <v>0</v>
      </c>
    </row>
    <row r="11" spans="1:22" ht="15">
      <c r="A11" s="124" t="s">
        <v>19</v>
      </c>
      <c r="B11" s="125" t="s">
        <v>158</v>
      </c>
      <c r="C11" s="126" t="s">
        <v>29</v>
      </c>
      <c r="D11" s="146">
        <v>45.74</v>
      </c>
      <c r="E11" s="200">
        <v>9</v>
      </c>
      <c r="F11" s="128">
        <v>10</v>
      </c>
      <c r="G11" s="85">
        <v>0</v>
      </c>
      <c r="H11" s="31">
        <v>0</v>
      </c>
      <c r="I11" s="94">
        <v>0</v>
      </c>
      <c r="J11" s="146"/>
      <c r="K11" s="30"/>
      <c r="L11" s="128">
        <v>0</v>
      </c>
      <c r="M11" s="85"/>
      <c r="N11" s="95"/>
      <c r="O11" s="94"/>
      <c r="P11" s="51">
        <v>44.39</v>
      </c>
      <c r="Q11" s="374" t="s">
        <v>15</v>
      </c>
      <c r="R11" s="52">
        <v>14</v>
      </c>
      <c r="S11" s="129">
        <f t="shared" si="0"/>
        <v>10</v>
      </c>
      <c r="T11" s="130">
        <f t="shared" si="1"/>
        <v>24</v>
      </c>
      <c r="U11" s="26"/>
      <c r="V11" s="29">
        <f t="shared" si="2"/>
        <v>0</v>
      </c>
    </row>
    <row r="12" spans="1:22" ht="15">
      <c r="A12" s="131" t="s">
        <v>20</v>
      </c>
      <c r="B12" s="132" t="s">
        <v>84</v>
      </c>
      <c r="C12" s="133" t="s">
        <v>11</v>
      </c>
      <c r="D12" s="127">
        <v>45.36</v>
      </c>
      <c r="E12" s="30">
        <v>7</v>
      </c>
      <c r="F12" s="128">
        <v>12</v>
      </c>
      <c r="G12" s="83">
        <v>47.29</v>
      </c>
      <c r="H12" s="31">
        <v>8</v>
      </c>
      <c r="I12" s="94">
        <v>11</v>
      </c>
      <c r="J12" s="127"/>
      <c r="K12" s="30"/>
      <c r="L12" s="128">
        <v>0</v>
      </c>
      <c r="M12" s="83"/>
      <c r="N12" s="31"/>
      <c r="O12" s="96"/>
      <c r="P12" s="53"/>
      <c r="Q12" s="44"/>
      <c r="R12" s="52"/>
      <c r="S12" s="129">
        <f t="shared" si="0"/>
        <v>23</v>
      </c>
      <c r="T12" s="130">
        <f t="shared" si="1"/>
        <v>23</v>
      </c>
      <c r="U12" s="26"/>
      <c r="V12" s="29">
        <f t="shared" si="2"/>
        <v>0</v>
      </c>
    </row>
    <row r="13" spans="1:22" ht="15">
      <c r="A13" s="124" t="s">
        <v>21</v>
      </c>
      <c r="B13" s="125" t="s">
        <v>297</v>
      </c>
      <c r="C13" s="126" t="s">
        <v>11</v>
      </c>
      <c r="D13" s="146">
        <v>0</v>
      </c>
      <c r="E13" s="139">
        <v>0</v>
      </c>
      <c r="F13" s="135">
        <v>0</v>
      </c>
      <c r="G13" s="85">
        <v>0</v>
      </c>
      <c r="H13" s="137">
        <v>0</v>
      </c>
      <c r="I13" s="138">
        <v>0</v>
      </c>
      <c r="J13" s="146">
        <v>0</v>
      </c>
      <c r="K13" s="139">
        <v>0</v>
      </c>
      <c r="L13" s="135">
        <v>0</v>
      </c>
      <c r="M13" s="85"/>
      <c r="N13" s="95"/>
      <c r="O13" s="94"/>
      <c r="P13" s="51">
        <v>38.61</v>
      </c>
      <c r="Q13" s="375" t="s">
        <v>13</v>
      </c>
      <c r="R13" s="55">
        <v>18</v>
      </c>
      <c r="S13" s="140">
        <f t="shared" si="0"/>
        <v>0</v>
      </c>
      <c r="T13" s="141">
        <f t="shared" si="1"/>
        <v>18</v>
      </c>
      <c r="U13" s="26"/>
      <c r="V13" s="29">
        <f t="shared" si="2"/>
        <v>0</v>
      </c>
    </row>
    <row r="14" spans="1:22" ht="15">
      <c r="A14" s="131" t="s">
        <v>22</v>
      </c>
      <c r="B14" s="132" t="s">
        <v>83</v>
      </c>
      <c r="C14" s="133" t="s">
        <v>11</v>
      </c>
      <c r="D14" s="127">
        <v>0</v>
      </c>
      <c r="E14" s="30">
        <v>0</v>
      </c>
      <c r="F14" s="128">
        <v>0</v>
      </c>
      <c r="G14" s="83">
        <v>43.81</v>
      </c>
      <c r="H14" s="31">
        <v>3</v>
      </c>
      <c r="I14" s="94">
        <v>16</v>
      </c>
      <c r="J14" s="127"/>
      <c r="K14" s="30"/>
      <c r="L14" s="128">
        <v>0</v>
      </c>
      <c r="M14" s="83"/>
      <c r="N14" s="31"/>
      <c r="O14" s="94"/>
      <c r="P14" s="53"/>
      <c r="Q14" s="44"/>
      <c r="R14" s="52"/>
      <c r="S14" s="129">
        <f t="shared" si="0"/>
        <v>16</v>
      </c>
      <c r="T14" s="130">
        <f t="shared" si="1"/>
        <v>16</v>
      </c>
      <c r="U14" s="26"/>
      <c r="V14" s="29">
        <f t="shared" si="2"/>
        <v>0</v>
      </c>
    </row>
    <row r="15" spans="1:22" ht="15">
      <c r="A15" s="124" t="s">
        <v>23</v>
      </c>
      <c r="B15" s="148" t="s">
        <v>163</v>
      </c>
      <c r="C15" s="126" t="s">
        <v>12</v>
      </c>
      <c r="D15" s="146">
        <v>49.67</v>
      </c>
      <c r="E15" s="30">
        <v>11</v>
      </c>
      <c r="F15" s="128">
        <v>8</v>
      </c>
      <c r="G15" s="85">
        <v>51.83</v>
      </c>
      <c r="H15" s="31">
        <v>11</v>
      </c>
      <c r="I15" s="94">
        <v>8</v>
      </c>
      <c r="J15" s="146"/>
      <c r="K15" s="149"/>
      <c r="L15" s="150">
        <v>0</v>
      </c>
      <c r="M15" s="85"/>
      <c r="N15" s="95"/>
      <c r="O15" s="96"/>
      <c r="P15" s="51"/>
      <c r="Q15" s="44"/>
      <c r="R15" s="52"/>
      <c r="S15" s="129">
        <f t="shared" si="0"/>
        <v>16</v>
      </c>
      <c r="T15" s="130">
        <f t="shared" si="1"/>
        <v>16</v>
      </c>
      <c r="U15" s="26"/>
      <c r="V15" s="29">
        <f t="shared" si="2"/>
        <v>0</v>
      </c>
    </row>
    <row r="16" spans="1:22" ht="15">
      <c r="A16" s="131" t="s">
        <v>24</v>
      </c>
      <c r="B16" s="132" t="s">
        <v>161</v>
      </c>
      <c r="C16" s="133" t="s">
        <v>10</v>
      </c>
      <c r="D16" s="127">
        <v>44.14</v>
      </c>
      <c r="E16" s="139">
        <v>4</v>
      </c>
      <c r="F16" s="135">
        <v>15</v>
      </c>
      <c r="G16" s="83">
        <v>0</v>
      </c>
      <c r="H16" s="31">
        <v>0</v>
      </c>
      <c r="I16" s="94">
        <v>0</v>
      </c>
      <c r="J16" s="127"/>
      <c r="K16" s="30"/>
      <c r="L16" s="128">
        <v>0</v>
      </c>
      <c r="M16" s="83"/>
      <c r="N16" s="31"/>
      <c r="O16" s="94"/>
      <c r="P16" s="53"/>
      <c r="Q16" s="54"/>
      <c r="R16" s="55"/>
      <c r="S16" s="140">
        <f t="shared" si="0"/>
        <v>15</v>
      </c>
      <c r="T16" s="141">
        <f t="shared" si="1"/>
        <v>15</v>
      </c>
      <c r="U16" s="26"/>
      <c r="V16" s="29">
        <f t="shared" si="2"/>
        <v>0</v>
      </c>
    </row>
    <row r="17" spans="1:22" ht="15">
      <c r="A17" s="124" t="s">
        <v>25</v>
      </c>
      <c r="B17" s="125" t="s">
        <v>249</v>
      </c>
      <c r="C17" s="126" t="s">
        <v>8</v>
      </c>
      <c r="D17" s="127">
        <v>0</v>
      </c>
      <c r="E17" s="200">
        <v>0</v>
      </c>
      <c r="F17" s="128">
        <v>0</v>
      </c>
      <c r="G17" s="83">
        <v>44.77</v>
      </c>
      <c r="H17" s="31">
        <v>6</v>
      </c>
      <c r="I17" s="94">
        <v>13</v>
      </c>
      <c r="J17" s="127"/>
      <c r="K17" s="30"/>
      <c r="L17" s="128">
        <v>0</v>
      </c>
      <c r="M17" s="83"/>
      <c r="N17" s="31"/>
      <c r="O17" s="94"/>
      <c r="P17" s="51"/>
      <c r="Q17" s="44"/>
      <c r="R17" s="52"/>
      <c r="S17" s="129">
        <f t="shared" si="0"/>
        <v>13</v>
      </c>
      <c r="T17" s="130">
        <f t="shared" si="1"/>
        <v>13</v>
      </c>
      <c r="U17" s="26"/>
      <c r="V17" s="29">
        <f t="shared" si="2"/>
        <v>0</v>
      </c>
    </row>
    <row r="18" spans="1:22" ht="15">
      <c r="A18" s="124" t="s">
        <v>26</v>
      </c>
      <c r="B18" s="125" t="s">
        <v>356</v>
      </c>
      <c r="C18" s="126" t="s">
        <v>29</v>
      </c>
      <c r="D18" s="127">
        <v>0</v>
      </c>
      <c r="E18" s="200">
        <v>0</v>
      </c>
      <c r="F18" s="128">
        <v>0</v>
      </c>
      <c r="G18" s="83">
        <v>0</v>
      </c>
      <c r="H18" s="31">
        <v>0</v>
      </c>
      <c r="I18" s="94">
        <v>0</v>
      </c>
      <c r="J18" s="127">
        <v>47.3</v>
      </c>
      <c r="K18" s="30" t="s">
        <v>17</v>
      </c>
      <c r="L18" s="128">
        <v>12</v>
      </c>
      <c r="M18" s="83"/>
      <c r="N18" s="31"/>
      <c r="O18" s="94"/>
      <c r="P18" s="51"/>
      <c r="Q18" s="44"/>
      <c r="R18" s="52"/>
      <c r="S18" s="129">
        <f t="shared" si="0"/>
        <v>12</v>
      </c>
      <c r="T18" s="130">
        <f t="shared" si="1"/>
        <v>12</v>
      </c>
      <c r="U18" s="26"/>
      <c r="V18" s="29">
        <f t="shared" si="2"/>
        <v>0</v>
      </c>
    </row>
    <row r="19" spans="1:22" ht="15">
      <c r="A19" s="124" t="s">
        <v>30</v>
      </c>
      <c r="B19" s="125" t="s">
        <v>304</v>
      </c>
      <c r="C19" s="126" t="s">
        <v>11</v>
      </c>
      <c r="D19" s="127">
        <v>0</v>
      </c>
      <c r="E19" s="139">
        <v>0</v>
      </c>
      <c r="F19" s="135">
        <v>0</v>
      </c>
      <c r="G19" s="83">
        <v>47.16</v>
      </c>
      <c r="H19" s="31">
        <v>7</v>
      </c>
      <c r="I19" s="94">
        <v>12</v>
      </c>
      <c r="J19" s="127"/>
      <c r="K19" s="30"/>
      <c r="L19" s="128">
        <v>0</v>
      </c>
      <c r="M19" s="83"/>
      <c r="N19" s="31"/>
      <c r="O19" s="94"/>
      <c r="P19" s="51"/>
      <c r="Q19" s="44"/>
      <c r="R19" s="52"/>
      <c r="S19" s="140">
        <f t="shared" si="0"/>
        <v>12</v>
      </c>
      <c r="T19" s="141">
        <f t="shared" si="1"/>
        <v>12</v>
      </c>
      <c r="U19" s="26"/>
      <c r="V19" s="29">
        <f t="shared" si="2"/>
        <v>0</v>
      </c>
    </row>
    <row r="20" spans="1:22" ht="15">
      <c r="A20" s="124" t="s">
        <v>31</v>
      </c>
      <c r="B20" s="132" t="s">
        <v>453</v>
      </c>
      <c r="C20" s="133" t="s">
        <v>11</v>
      </c>
      <c r="D20" s="127">
        <v>0</v>
      </c>
      <c r="E20" s="30">
        <v>0</v>
      </c>
      <c r="F20" s="128">
        <v>0</v>
      </c>
      <c r="G20" s="83">
        <v>0</v>
      </c>
      <c r="H20" s="31">
        <v>0</v>
      </c>
      <c r="I20" s="94">
        <v>0</v>
      </c>
      <c r="J20" s="127">
        <v>0</v>
      </c>
      <c r="K20" s="30"/>
      <c r="L20" s="128">
        <v>0</v>
      </c>
      <c r="M20" s="83"/>
      <c r="N20" s="31"/>
      <c r="O20" s="94"/>
      <c r="P20" s="51">
        <v>45.46</v>
      </c>
      <c r="Q20" s="374" t="s">
        <v>18</v>
      </c>
      <c r="R20" s="52">
        <v>11</v>
      </c>
      <c r="S20" s="129">
        <f t="shared" si="0"/>
        <v>0</v>
      </c>
      <c r="T20" s="130">
        <f t="shared" si="1"/>
        <v>11</v>
      </c>
      <c r="U20" s="26"/>
      <c r="V20" s="29">
        <f t="shared" si="2"/>
        <v>0</v>
      </c>
    </row>
    <row r="21" spans="1:22" ht="15">
      <c r="A21" s="124" t="s">
        <v>32</v>
      </c>
      <c r="B21" s="125" t="s">
        <v>166</v>
      </c>
      <c r="C21" s="126" t="s">
        <v>11</v>
      </c>
      <c r="D21" s="127">
        <v>45.6</v>
      </c>
      <c r="E21" s="30">
        <v>8</v>
      </c>
      <c r="F21" s="128">
        <v>11</v>
      </c>
      <c r="G21" s="83">
        <v>0</v>
      </c>
      <c r="H21" s="31">
        <v>0</v>
      </c>
      <c r="I21" s="94">
        <v>0</v>
      </c>
      <c r="J21" s="127"/>
      <c r="K21" s="30"/>
      <c r="L21" s="128">
        <v>0</v>
      </c>
      <c r="M21" s="83"/>
      <c r="N21" s="31"/>
      <c r="O21" s="94"/>
      <c r="P21" s="51"/>
      <c r="Q21" s="44"/>
      <c r="R21" s="52"/>
      <c r="S21" s="129">
        <f t="shared" si="0"/>
        <v>11</v>
      </c>
      <c r="T21" s="130">
        <f t="shared" si="1"/>
        <v>11</v>
      </c>
      <c r="U21" s="26"/>
      <c r="V21" s="29">
        <f t="shared" si="2"/>
        <v>0</v>
      </c>
    </row>
    <row r="22" spans="1:22" ht="15">
      <c r="A22" s="124" t="s">
        <v>33</v>
      </c>
      <c r="B22" s="147" t="s">
        <v>239</v>
      </c>
      <c r="C22" s="133" t="s">
        <v>6</v>
      </c>
      <c r="D22" s="127">
        <v>0</v>
      </c>
      <c r="E22" s="139">
        <v>0</v>
      </c>
      <c r="F22" s="135">
        <v>0</v>
      </c>
      <c r="G22" s="83">
        <v>0</v>
      </c>
      <c r="H22" s="31">
        <v>0</v>
      </c>
      <c r="I22" s="94">
        <v>0</v>
      </c>
      <c r="J22" s="127">
        <v>48.36</v>
      </c>
      <c r="K22" s="30" t="s">
        <v>18</v>
      </c>
      <c r="L22" s="128">
        <v>11</v>
      </c>
      <c r="M22" s="83"/>
      <c r="N22" s="31"/>
      <c r="O22" s="94"/>
      <c r="P22" s="51"/>
      <c r="Q22" s="44"/>
      <c r="R22" s="52"/>
      <c r="S22" s="140">
        <f t="shared" si="0"/>
        <v>11</v>
      </c>
      <c r="T22" s="141">
        <f t="shared" si="1"/>
        <v>11</v>
      </c>
      <c r="U22" s="26"/>
      <c r="V22" s="29">
        <f t="shared" si="2"/>
        <v>0</v>
      </c>
    </row>
    <row r="23" spans="1:22" ht="15">
      <c r="A23" s="124" t="s">
        <v>34</v>
      </c>
      <c r="B23" s="125" t="s">
        <v>305</v>
      </c>
      <c r="C23" s="126" t="s">
        <v>29</v>
      </c>
      <c r="D23" s="127">
        <v>0</v>
      </c>
      <c r="E23" s="30">
        <v>0</v>
      </c>
      <c r="F23" s="128">
        <v>0</v>
      </c>
      <c r="G23" s="83">
        <v>47.81</v>
      </c>
      <c r="H23" s="31">
        <v>9</v>
      </c>
      <c r="I23" s="94">
        <v>10</v>
      </c>
      <c r="J23" s="127"/>
      <c r="K23" s="30"/>
      <c r="L23" s="128">
        <v>0</v>
      </c>
      <c r="M23" s="83"/>
      <c r="N23" s="31"/>
      <c r="O23" s="94"/>
      <c r="P23" s="51"/>
      <c r="Q23" s="44"/>
      <c r="R23" s="52"/>
      <c r="S23" s="129">
        <f t="shared" si="0"/>
        <v>10</v>
      </c>
      <c r="T23" s="130">
        <f t="shared" si="1"/>
        <v>10</v>
      </c>
      <c r="U23" s="26"/>
      <c r="V23" s="29">
        <f t="shared" si="2"/>
        <v>0</v>
      </c>
    </row>
    <row r="24" spans="1:22" ht="15">
      <c r="A24" s="131" t="s">
        <v>35</v>
      </c>
      <c r="B24" s="132" t="s">
        <v>164</v>
      </c>
      <c r="C24" s="133" t="s">
        <v>8</v>
      </c>
      <c r="D24" s="127">
        <v>53.68</v>
      </c>
      <c r="E24" s="200">
        <v>12</v>
      </c>
      <c r="F24" s="128">
        <v>7</v>
      </c>
      <c r="G24" s="83">
        <v>0</v>
      </c>
      <c r="H24" s="31">
        <v>0</v>
      </c>
      <c r="I24" s="94">
        <v>0</v>
      </c>
      <c r="J24" s="127"/>
      <c r="K24" s="30"/>
      <c r="L24" s="128">
        <v>0</v>
      </c>
      <c r="M24" s="83"/>
      <c r="N24" s="31"/>
      <c r="O24" s="94"/>
      <c r="P24" s="51"/>
      <c r="Q24" s="44"/>
      <c r="R24" s="52"/>
      <c r="S24" s="129">
        <f t="shared" si="0"/>
        <v>7</v>
      </c>
      <c r="T24" s="130">
        <f t="shared" si="1"/>
        <v>7</v>
      </c>
      <c r="U24" s="26"/>
      <c r="V24" s="29">
        <f t="shared" si="2"/>
        <v>0</v>
      </c>
    </row>
    <row r="25" spans="1:22" ht="15">
      <c r="A25" s="124" t="s">
        <v>36</v>
      </c>
      <c r="B25" s="125" t="s">
        <v>306</v>
      </c>
      <c r="C25" s="126" t="s">
        <v>12</v>
      </c>
      <c r="D25" s="127">
        <v>0</v>
      </c>
      <c r="E25" s="199">
        <v>0</v>
      </c>
      <c r="F25" s="135">
        <v>0</v>
      </c>
      <c r="G25" s="83">
        <v>57.56</v>
      </c>
      <c r="H25" s="31">
        <v>13</v>
      </c>
      <c r="I25" s="94">
        <v>6</v>
      </c>
      <c r="J25" s="127"/>
      <c r="K25" s="30"/>
      <c r="L25" s="128">
        <v>0</v>
      </c>
      <c r="M25" s="83"/>
      <c r="N25" s="31"/>
      <c r="O25" s="94"/>
      <c r="P25" s="51"/>
      <c r="Q25" s="44"/>
      <c r="R25" s="52"/>
      <c r="S25" s="140">
        <f t="shared" si="0"/>
        <v>6</v>
      </c>
      <c r="T25" s="141">
        <f t="shared" si="1"/>
        <v>6</v>
      </c>
      <c r="U25" s="26"/>
      <c r="V25" s="29">
        <f t="shared" si="2"/>
        <v>0</v>
      </c>
    </row>
    <row r="26" spans="1:19" ht="12.75">
      <c r="A26"/>
      <c r="D26"/>
      <c r="E26"/>
      <c r="F26"/>
      <c r="G26"/>
      <c r="H26"/>
      <c r="I26"/>
      <c r="J26"/>
      <c r="K26"/>
      <c r="L26"/>
      <c r="M26"/>
      <c r="N26"/>
      <c r="S26"/>
    </row>
    <row r="27" spans="1:19" ht="12.75">
      <c r="A27"/>
      <c r="D27"/>
      <c r="E27"/>
      <c r="F27"/>
      <c r="G27"/>
      <c r="H27"/>
      <c r="I27"/>
      <c r="J27"/>
      <c r="K27"/>
      <c r="L27"/>
      <c r="M27"/>
      <c r="N27"/>
      <c r="S27"/>
    </row>
    <row r="28" spans="1:19" ht="12.75">
      <c r="A28"/>
      <c r="D28"/>
      <c r="E28"/>
      <c r="F28"/>
      <c r="G28"/>
      <c r="H28"/>
      <c r="I28"/>
      <c r="J28"/>
      <c r="K28"/>
      <c r="L28"/>
      <c r="M28"/>
      <c r="N28"/>
      <c r="S28"/>
    </row>
    <row r="29" spans="1:19" ht="12.75">
      <c r="A29"/>
      <c r="D29"/>
      <c r="E29"/>
      <c r="F29"/>
      <c r="G29"/>
      <c r="H29"/>
      <c r="I29"/>
      <c r="J29"/>
      <c r="K29"/>
      <c r="L29"/>
      <c r="M29"/>
      <c r="N29"/>
      <c r="S29"/>
    </row>
    <row r="30" spans="1:19" ht="12.75">
      <c r="A30"/>
      <c r="D30"/>
      <c r="E30"/>
      <c r="F30"/>
      <c r="G30"/>
      <c r="H30"/>
      <c r="I30"/>
      <c r="J30"/>
      <c r="K30"/>
      <c r="L30"/>
      <c r="M30"/>
      <c r="N30"/>
      <c r="S30"/>
    </row>
    <row r="31" spans="1:19" ht="12.75">
      <c r="A31"/>
      <c r="D31"/>
      <c r="E31"/>
      <c r="F31"/>
      <c r="G31"/>
      <c r="H31"/>
      <c r="I31"/>
      <c r="J31"/>
      <c r="K31"/>
      <c r="L31"/>
      <c r="M31"/>
      <c r="N31"/>
      <c r="S31"/>
    </row>
    <row r="32" spans="1:19" ht="12.75">
      <c r="A32"/>
      <c r="D32"/>
      <c r="E32"/>
      <c r="F32"/>
      <c r="G32"/>
      <c r="H32"/>
      <c r="I32"/>
      <c r="J32"/>
      <c r="K32"/>
      <c r="L32"/>
      <c r="M32"/>
      <c r="N32"/>
      <c r="S32"/>
    </row>
    <row r="33" spans="1:19" ht="12.75">
      <c r="A33"/>
      <c r="D33"/>
      <c r="E33"/>
      <c r="F33"/>
      <c r="G33"/>
      <c r="H33"/>
      <c r="I33"/>
      <c r="J33"/>
      <c r="K33"/>
      <c r="L33"/>
      <c r="M33"/>
      <c r="N33"/>
      <c r="S33"/>
    </row>
    <row r="34" spans="1:19" ht="12.75">
      <c r="A34"/>
      <c r="D34"/>
      <c r="E34"/>
      <c r="F34"/>
      <c r="G34"/>
      <c r="H34"/>
      <c r="I34"/>
      <c r="J34"/>
      <c r="K34"/>
      <c r="L34"/>
      <c r="M34"/>
      <c r="N34"/>
      <c r="S34"/>
    </row>
    <row r="35" spans="1:19" ht="12.75">
      <c r="A35"/>
      <c r="D35"/>
      <c r="E35"/>
      <c r="F35"/>
      <c r="G35"/>
      <c r="H35"/>
      <c r="I35"/>
      <c r="J35"/>
      <c r="K35"/>
      <c r="L35"/>
      <c r="M35"/>
      <c r="N35"/>
      <c r="S35"/>
    </row>
    <row r="36" spans="1:19" ht="12.75">
      <c r="A36"/>
      <c r="D36"/>
      <c r="E36"/>
      <c r="F36"/>
      <c r="G36"/>
      <c r="H36"/>
      <c r="I36"/>
      <c r="J36"/>
      <c r="K36"/>
      <c r="L36"/>
      <c r="M36"/>
      <c r="N36"/>
      <c r="S36"/>
    </row>
    <row r="37" spans="1:19" ht="12.75">
      <c r="A37"/>
      <c r="D37"/>
      <c r="E37"/>
      <c r="F37"/>
      <c r="G37"/>
      <c r="H37"/>
      <c r="I37"/>
      <c r="J37"/>
      <c r="K37"/>
      <c r="L37"/>
      <c r="M37"/>
      <c r="N37"/>
      <c r="S37"/>
    </row>
    <row r="38" spans="1:19" ht="12.75">
      <c r="A38"/>
      <c r="D38"/>
      <c r="E38"/>
      <c r="F38"/>
      <c r="G38"/>
      <c r="H38"/>
      <c r="I38"/>
      <c r="J38"/>
      <c r="K38"/>
      <c r="L38"/>
      <c r="M38"/>
      <c r="N38"/>
      <c r="S38"/>
    </row>
    <row r="39" spans="1:19" ht="12.75">
      <c r="A39"/>
      <c r="D39"/>
      <c r="E39"/>
      <c r="F39"/>
      <c r="G39"/>
      <c r="H39"/>
      <c r="I39"/>
      <c r="J39"/>
      <c r="K39"/>
      <c r="L39"/>
      <c r="M39"/>
      <c r="N39"/>
      <c r="S39"/>
    </row>
    <row r="40" spans="1:19" ht="12.75">
      <c r="A40"/>
      <c r="D40"/>
      <c r="E40"/>
      <c r="F40"/>
      <c r="G40"/>
      <c r="H40"/>
      <c r="I40"/>
      <c r="J40"/>
      <c r="K40"/>
      <c r="L40"/>
      <c r="M40"/>
      <c r="N40"/>
      <c r="S40"/>
    </row>
    <row r="41" spans="1:19" ht="12.75">
      <c r="A41"/>
      <c r="D41"/>
      <c r="E41"/>
      <c r="F41"/>
      <c r="G41"/>
      <c r="H41"/>
      <c r="I41"/>
      <c r="J41"/>
      <c r="K41"/>
      <c r="L41"/>
      <c r="M41"/>
      <c r="N41"/>
      <c r="S41"/>
    </row>
    <row r="42" spans="1:19" ht="12.75">
      <c r="A42"/>
      <c r="D42"/>
      <c r="E42"/>
      <c r="F42"/>
      <c r="G42"/>
      <c r="H42"/>
      <c r="I42"/>
      <c r="J42"/>
      <c r="K42"/>
      <c r="L42"/>
      <c r="M42"/>
      <c r="N42"/>
      <c r="S42"/>
    </row>
    <row r="43" spans="1:19" ht="12.75">
      <c r="A43"/>
      <c r="D43"/>
      <c r="E43"/>
      <c r="F43"/>
      <c r="G43"/>
      <c r="H43"/>
      <c r="I43"/>
      <c r="J43"/>
      <c r="K43"/>
      <c r="L43"/>
      <c r="M43"/>
      <c r="N43"/>
      <c r="S43"/>
    </row>
    <row r="44" spans="1:19" ht="12.75">
      <c r="A44"/>
      <c r="D44"/>
      <c r="E44"/>
      <c r="F44"/>
      <c r="G44"/>
      <c r="H44"/>
      <c r="I44"/>
      <c r="J44"/>
      <c r="K44"/>
      <c r="L44"/>
      <c r="M44"/>
      <c r="N44"/>
      <c r="S44"/>
    </row>
    <row r="45" spans="1:19" ht="12.75">
      <c r="A45"/>
      <c r="D45"/>
      <c r="E45"/>
      <c r="F45"/>
      <c r="G45"/>
      <c r="H45"/>
      <c r="I45"/>
      <c r="J45"/>
      <c r="K45"/>
      <c r="L45"/>
      <c r="M45"/>
      <c r="N45"/>
      <c r="S45"/>
    </row>
    <row r="46" spans="1:19" ht="12.75">
      <c r="A46"/>
      <c r="D46"/>
      <c r="E46"/>
      <c r="F46"/>
      <c r="G46"/>
      <c r="H46"/>
      <c r="I46"/>
      <c r="J46"/>
      <c r="K46"/>
      <c r="L46"/>
      <c r="M46"/>
      <c r="N46"/>
      <c r="S46"/>
    </row>
    <row r="47" spans="1:19" ht="12.75">
      <c r="A47"/>
      <c r="D47"/>
      <c r="E47"/>
      <c r="F47"/>
      <c r="G47"/>
      <c r="H47"/>
      <c r="I47"/>
      <c r="J47"/>
      <c r="K47"/>
      <c r="L47"/>
      <c r="M47"/>
      <c r="N47"/>
      <c r="S47"/>
    </row>
    <row r="48" spans="1:19" ht="12.75">
      <c r="A48"/>
      <c r="D48"/>
      <c r="E48"/>
      <c r="F48"/>
      <c r="G48"/>
      <c r="H48"/>
      <c r="I48"/>
      <c r="J48"/>
      <c r="K48"/>
      <c r="L48"/>
      <c r="M48"/>
      <c r="N48"/>
      <c r="S48"/>
    </row>
    <row r="49" spans="1:19" ht="12.75">
      <c r="A49"/>
      <c r="D49"/>
      <c r="E49"/>
      <c r="F49"/>
      <c r="G49"/>
      <c r="H49"/>
      <c r="I49"/>
      <c r="J49"/>
      <c r="K49"/>
      <c r="L49"/>
      <c r="M49"/>
      <c r="N49"/>
      <c r="S49"/>
    </row>
    <row r="50" spans="1:19" ht="12.75">
      <c r="A50"/>
      <c r="D50"/>
      <c r="E50"/>
      <c r="F50"/>
      <c r="G50"/>
      <c r="H50"/>
      <c r="I50"/>
      <c r="J50"/>
      <c r="K50"/>
      <c r="L50"/>
      <c r="M50"/>
      <c r="N50"/>
      <c r="S50"/>
    </row>
    <row r="51" spans="1:19" ht="12.75">
      <c r="A51"/>
      <c r="D51"/>
      <c r="E51"/>
      <c r="F51"/>
      <c r="G51"/>
      <c r="H51"/>
      <c r="I51"/>
      <c r="J51"/>
      <c r="K51"/>
      <c r="L51"/>
      <c r="M51"/>
      <c r="N51"/>
      <c r="S51"/>
    </row>
    <row r="52" spans="1:19" ht="12.75">
      <c r="A52"/>
      <c r="D52"/>
      <c r="E52"/>
      <c r="F52"/>
      <c r="G52"/>
      <c r="H52"/>
      <c r="I52"/>
      <c r="J52"/>
      <c r="K52"/>
      <c r="L52"/>
      <c r="M52"/>
      <c r="N52"/>
      <c r="S52"/>
    </row>
    <row r="53" spans="1:19" ht="12.75">
      <c r="A53"/>
      <c r="D53"/>
      <c r="E53"/>
      <c r="F53"/>
      <c r="G53"/>
      <c r="H53"/>
      <c r="I53"/>
      <c r="J53"/>
      <c r="K53"/>
      <c r="L53"/>
      <c r="M53"/>
      <c r="N53"/>
      <c r="S53"/>
    </row>
    <row r="54" spans="1:19" ht="12.75">
      <c r="A54"/>
      <c r="D54"/>
      <c r="E54"/>
      <c r="F54"/>
      <c r="G54"/>
      <c r="H54"/>
      <c r="I54"/>
      <c r="J54"/>
      <c r="K54"/>
      <c r="L54"/>
      <c r="M54"/>
      <c r="N54"/>
      <c r="S54"/>
    </row>
    <row r="55" spans="1:19" ht="12.75">
      <c r="A55"/>
      <c r="D55"/>
      <c r="E55"/>
      <c r="F55"/>
      <c r="G55"/>
      <c r="H55"/>
      <c r="I55"/>
      <c r="J55"/>
      <c r="K55"/>
      <c r="L55"/>
      <c r="M55"/>
      <c r="N55"/>
      <c r="S55"/>
    </row>
    <row r="56" spans="1:19" ht="12.75">
      <c r="A56"/>
      <c r="D56"/>
      <c r="E56"/>
      <c r="F56"/>
      <c r="G56"/>
      <c r="H56"/>
      <c r="I56"/>
      <c r="J56"/>
      <c r="K56"/>
      <c r="L56"/>
      <c r="M56"/>
      <c r="N56"/>
      <c r="S56"/>
    </row>
    <row r="57" spans="1:19" ht="12.75">
      <c r="A57"/>
      <c r="D57"/>
      <c r="E57"/>
      <c r="F57"/>
      <c r="G57"/>
      <c r="H57"/>
      <c r="I57"/>
      <c r="J57"/>
      <c r="K57"/>
      <c r="L57"/>
      <c r="M57"/>
      <c r="N57"/>
      <c r="S57"/>
    </row>
    <row r="58" spans="1:19" ht="12.75">
      <c r="A58"/>
      <c r="D58"/>
      <c r="E58"/>
      <c r="F58"/>
      <c r="G58"/>
      <c r="H58"/>
      <c r="I58"/>
      <c r="J58"/>
      <c r="K58"/>
      <c r="L58"/>
      <c r="M58"/>
      <c r="N58"/>
      <c r="S58"/>
    </row>
    <row r="59" spans="1:19" ht="12.75">
      <c r="A59"/>
      <c r="D59"/>
      <c r="E59"/>
      <c r="F59"/>
      <c r="G59"/>
      <c r="H59"/>
      <c r="I59"/>
      <c r="J59"/>
      <c r="K59"/>
      <c r="L59"/>
      <c r="M59"/>
      <c r="N59"/>
      <c r="S59"/>
    </row>
    <row r="60" spans="1:19" ht="12.75">
      <c r="A60"/>
      <c r="D60"/>
      <c r="E60"/>
      <c r="F60"/>
      <c r="G60"/>
      <c r="H60"/>
      <c r="I60"/>
      <c r="J60"/>
      <c r="K60"/>
      <c r="L60"/>
      <c r="M60"/>
      <c r="N60"/>
      <c r="S60"/>
    </row>
    <row r="61" spans="1:19" ht="12.75">
      <c r="A61"/>
      <c r="D61"/>
      <c r="E61"/>
      <c r="F61"/>
      <c r="G61"/>
      <c r="H61"/>
      <c r="I61"/>
      <c r="J61"/>
      <c r="K61"/>
      <c r="L61"/>
      <c r="M61"/>
      <c r="N61"/>
      <c r="S61"/>
    </row>
    <row r="62" spans="1:19" ht="12.75">
      <c r="A62"/>
      <c r="D62"/>
      <c r="E62"/>
      <c r="F62"/>
      <c r="G62"/>
      <c r="H62"/>
      <c r="I62"/>
      <c r="J62"/>
      <c r="K62"/>
      <c r="L62"/>
      <c r="M62"/>
      <c r="N62"/>
      <c r="S62"/>
    </row>
    <row r="63" spans="1:19" ht="12.75">
      <c r="A63"/>
      <c r="D63"/>
      <c r="E63"/>
      <c r="F63"/>
      <c r="G63"/>
      <c r="H63"/>
      <c r="I63"/>
      <c r="J63"/>
      <c r="K63"/>
      <c r="L63"/>
      <c r="M63"/>
      <c r="N63"/>
      <c r="S63"/>
    </row>
    <row r="64" spans="1:19" ht="12.75">
      <c r="A64"/>
      <c r="D64"/>
      <c r="E64"/>
      <c r="F64"/>
      <c r="G64"/>
      <c r="H64"/>
      <c r="I64"/>
      <c r="J64"/>
      <c r="K64"/>
      <c r="L64"/>
      <c r="M64"/>
      <c r="N64"/>
      <c r="S64"/>
    </row>
    <row r="65" spans="1:19" ht="12.75">
      <c r="A65"/>
      <c r="D65"/>
      <c r="E65"/>
      <c r="F65"/>
      <c r="G65"/>
      <c r="H65"/>
      <c r="I65"/>
      <c r="J65"/>
      <c r="K65"/>
      <c r="L65"/>
      <c r="M65"/>
      <c r="N65"/>
      <c r="S65"/>
    </row>
    <row r="66" spans="1:19" ht="12.75">
      <c r="A66"/>
      <c r="D66"/>
      <c r="E66"/>
      <c r="F66"/>
      <c r="G66"/>
      <c r="H66"/>
      <c r="I66"/>
      <c r="J66"/>
      <c r="K66"/>
      <c r="L66"/>
      <c r="M66"/>
      <c r="N66"/>
      <c r="S66"/>
    </row>
    <row r="67" spans="1:19" ht="12.75">
      <c r="A67"/>
      <c r="D67"/>
      <c r="E67"/>
      <c r="F67"/>
      <c r="G67"/>
      <c r="H67"/>
      <c r="I67"/>
      <c r="J67"/>
      <c r="K67"/>
      <c r="L67"/>
      <c r="M67"/>
      <c r="N67"/>
      <c r="S67"/>
    </row>
    <row r="68" spans="1:19" ht="12.75">
      <c r="A68"/>
      <c r="D68"/>
      <c r="E68"/>
      <c r="F68"/>
      <c r="G68"/>
      <c r="H68"/>
      <c r="I68"/>
      <c r="J68"/>
      <c r="K68"/>
      <c r="L68"/>
      <c r="M68"/>
      <c r="N68"/>
      <c r="S68"/>
    </row>
    <row r="69" spans="1:19" ht="12.75">
      <c r="A69"/>
      <c r="D69"/>
      <c r="E69"/>
      <c r="F69"/>
      <c r="G69"/>
      <c r="H69"/>
      <c r="I69"/>
      <c r="J69"/>
      <c r="K69"/>
      <c r="L69"/>
      <c r="M69"/>
      <c r="N69"/>
      <c r="S69"/>
    </row>
    <row r="70" spans="1:19" ht="12.75">
      <c r="A70"/>
      <c r="D70"/>
      <c r="E70"/>
      <c r="F70"/>
      <c r="G70"/>
      <c r="H70"/>
      <c r="I70"/>
      <c r="J70"/>
      <c r="K70"/>
      <c r="L70"/>
      <c r="M70"/>
      <c r="N70"/>
      <c r="S70"/>
    </row>
    <row r="71" spans="1:19" ht="12.75">
      <c r="A71"/>
      <c r="D71"/>
      <c r="E71"/>
      <c r="F71"/>
      <c r="G71"/>
      <c r="H71"/>
      <c r="I71"/>
      <c r="J71"/>
      <c r="K71"/>
      <c r="L71"/>
      <c r="M71"/>
      <c r="N71"/>
      <c r="S71"/>
    </row>
    <row r="72" spans="1:19" ht="12.75">
      <c r="A72"/>
      <c r="D72"/>
      <c r="E72"/>
      <c r="F72"/>
      <c r="G72"/>
      <c r="H72"/>
      <c r="I72"/>
      <c r="J72"/>
      <c r="K72"/>
      <c r="L72"/>
      <c r="M72"/>
      <c r="N72"/>
      <c r="S72"/>
    </row>
    <row r="73" spans="1:19" ht="12.75">
      <c r="A73"/>
      <c r="D73"/>
      <c r="E73"/>
      <c r="F73"/>
      <c r="G73"/>
      <c r="H73"/>
      <c r="I73"/>
      <c r="J73"/>
      <c r="K73"/>
      <c r="L73"/>
      <c r="M73"/>
      <c r="N73"/>
      <c r="S73"/>
    </row>
    <row r="74" spans="1:19" ht="12.75">
      <c r="A74"/>
      <c r="D74"/>
      <c r="E74"/>
      <c r="F74"/>
      <c r="G74"/>
      <c r="H74"/>
      <c r="I74"/>
      <c r="J74"/>
      <c r="K74"/>
      <c r="L74"/>
      <c r="M74"/>
      <c r="N74"/>
      <c r="S74"/>
    </row>
    <row r="75" spans="1:19" ht="12.75">
      <c r="A75"/>
      <c r="D75"/>
      <c r="E75"/>
      <c r="F75"/>
      <c r="G75"/>
      <c r="H75"/>
      <c r="I75"/>
      <c r="J75"/>
      <c r="K75"/>
      <c r="L75"/>
      <c r="M75"/>
      <c r="N75"/>
      <c r="S75"/>
    </row>
    <row r="76" spans="1:19" ht="12.75">
      <c r="A76"/>
      <c r="D76"/>
      <c r="E76"/>
      <c r="F76"/>
      <c r="G76"/>
      <c r="H76"/>
      <c r="I76"/>
      <c r="J76"/>
      <c r="K76"/>
      <c r="L76"/>
      <c r="M76"/>
      <c r="N76"/>
      <c r="S76"/>
    </row>
    <row r="77" spans="1:19" ht="12.75">
      <c r="A77"/>
      <c r="D77"/>
      <c r="E77"/>
      <c r="F77"/>
      <c r="G77"/>
      <c r="H77"/>
      <c r="I77"/>
      <c r="J77"/>
      <c r="K77"/>
      <c r="L77"/>
      <c r="M77"/>
      <c r="N77"/>
      <c r="S77"/>
    </row>
    <row r="78" spans="1:19" ht="12.75">
      <c r="A78"/>
      <c r="D78"/>
      <c r="E78"/>
      <c r="F78"/>
      <c r="G78"/>
      <c r="H78"/>
      <c r="I78"/>
      <c r="J78"/>
      <c r="K78"/>
      <c r="L78"/>
      <c r="M78"/>
      <c r="N78"/>
      <c r="S78"/>
    </row>
    <row r="79" spans="1:19" ht="12.75">
      <c r="A79"/>
      <c r="D79"/>
      <c r="E79"/>
      <c r="F79"/>
      <c r="G79"/>
      <c r="H79"/>
      <c r="I79"/>
      <c r="J79"/>
      <c r="K79"/>
      <c r="L79"/>
      <c r="M79"/>
      <c r="N79"/>
      <c r="S79"/>
    </row>
    <row r="80" spans="1:19" ht="12.75">
      <c r="A80"/>
      <c r="D80"/>
      <c r="E80"/>
      <c r="F80"/>
      <c r="G80"/>
      <c r="H80"/>
      <c r="I80"/>
      <c r="J80"/>
      <c r="K80"/>
      <c r="L80"/>
      <c r="M80"/>
      <c r="N80"/>
      <c r="S80"/>
    </row>
    <row r="81" spans="1:19" ht="12.75">
      <c r="A81"/>
      <c r="D81"/>
      <c r="E81"/>
      <c r="F81"/>
      <c r="G81"/>
      <c r="H81"/>
      <c r="I81"/>
      <c r="J81"/>
      <c r="K81"/>
      <c r="L81"/>
      <c r="M81"/>
      <c r="N81"/>
      <c r="S81"/>
    </row>
    <row r="82" spans="1:19" ht="12.75">
      <c r="A82"/>
      <c r="D82"/>
      <c r="E82"/>
      <c r="F82"/>
      <c r="G82"/>
      <c r="H82"/>
      <c r="I82"/>
      <c r="J82"/>
      <c r="K82"/>
      <c r="L82"/>
      <c r="M82"/>
      <c r="N82"/>
      <c r="S82"/>
    </row>
    <row r="83" spans="1:19" ht="12.75">
      <c r="A83"/>
      <c r="D83"/>
      <c r="E83"/>
      <c r="F83"/>
      <c r="G83"/>
      <c r="H83"/>
      <c r="I83"/>
      <c r="J83"/>
      <c r="K83"/>
      <c r="L83"/>
      <c r="M83"/>
      <c r="N83"/>
      <c r="S83"/>
    </row>
    <row r="84" spans="1:19" ht="12.75">
      <c r="A84"/>
      <c r="D84"/>
      <c r="E84"/>
      <c r="F84"/>
      <c r="G84"/>
      <c r="H84"/>
      <c r="I84"/>
      <c r="J84"/>
      <c r="K84"/>
      <c r="L84"/>
      <c r="M84"/>
      <c r="N84"/>
      <c r="S84"/>
    </row>
    <row r="85" spans="1:19" ht="12.75">
      <c r="A85"/>
      <c r="D85"/>
      <c r="E85"/>
      <c r="F85"/>
      <c r="G85"/>
      <c r="H85"/>
      <c r="I85"/>
      <c r="J85"/>
      <c r="K85"/>
      <c r="L85"/>
      <c r="M85"/>
      <c r="N85"/>
      <c r="S85"/>
    </row>
    <row r="86" spans="1:19" ht="12.75">
      <c r="A86"/>
      <c r="D86"/>
      <c r="E86"/>
      <c r="F86"/>
      <c r="G86"/>
      <c r="H86"/>
      <c r="I86"/>
      <c r="J86"/>
      <c r="K86"/>
      <c r="L86"/>
      <c r="M86"/>
      <c r="N86"/>
      <c r="S86"/>
    </row>
    <row r="87" spans="1:19" ht="12.75">
      <c r="A87"/>
      <c r="D87"/>
      <c r="E87"/>
      <c r="F87"/>
      <c r="G87"/>
      <c r="H87"/>
      <c r="I87"/>
      <c r="J87"/>
      <c r="K87"/>
      <c r="L87"/>
      <c r="M87"/>
      <c r="N87"/>
      <c r="S87"/>
    </row>
    <row r="88" spans="1:19" ht="12.75">
      <c r="A88"/>
      <c r="D88"/>
      <c r="E88"/>
      <c r="F88"/>
      <c r="G88"/>
      <c r="H88"/>
      <c r="I88"/>
      <c r="J88"/>
      <c r="K88"/>
      <c r="L88"/>
      <c r="M88"/>
      <c r="N88"/>
      <c r="S88"/>
    </row>
    <row r="89" spans="1:19" ht="12.75">
      <c r="A89"/>
      <c r="D89"/>
      <c r="E89"/>
      <c r="F89"/>
      <c r="G89"/>
      <c r="H89"/>
      <c r="I89"/>
      <c r="J89"/>
      <c r="K89"/>
      <c r="L89"/>
      <c r="M89"/>
      <c r="N89"/>
      <c r="S89"/>
    </row>
    <row r="90" spans="1:19" ht="12.75">
      <c r="A90"/>
      <c r="D90"/>
      <c r="E90"/>
      <c r="F90"/>
      <c r="G90"/>
      <c r="H90"/>
      <c r="I90"/>
      <c r="J90"/>
      <c r="K90"/>
      <c r="L90"/>
      <c r="M90"/>
      <c r="N90"/>
      <c r="S90"/>
    </row>
    <row r="91" spans="1:19" ht="12.75">
      <c r="A91"/>
      <c r="D91"/>
      <c r="E91"/>
      <c r="F91"/>
      <c r="G91"/>
      <c r="H91"/>
      <c r="I91"/>
      <c r="J91"/>
      <c r="K91"/>
      <c r="L91"/>
      <c r="M91"/>
      <c r="N91"/>
      <c r="S91"/>
    </row>
    <row r="92" spans="1:19" ht="12.75">
      <c r="A92"/>
      <c r="D92"/>
      <c r="E92"/>
      <c r="F92"/>
      <c r="G92"/>
      <c r="H92"/>
      <c r="I92"/>
      <c r="J92"/>
      <c r="K92"/>
      <c r="L92"/>
      <c r="M92"/>
      <c r="N92"/>
      <c r="S92"/>
    </row>
    <row r="93" spans="1:19" ht="12.75">
      <c r="A93"/>
      <c r="D93"/>
      <c r="E93"/>
      <c r="F93"/>
      <c r="G93"/>
      <c r="H93"/>
      <c r="I93"/>
      <c r="J93"/>
      <c r="K93"/>
      <c r="L93"/>
      <c r="M93"/>
      <c r="N93"/>
      <c r="S93"/>
    </row>
    <row r="94" spans="1:19" ht="12.75">
      <c r="A94"/>
      <c r="D94"/>
      <c r="E94"/>
      <c r="F94"/>
      <c r="G94"/>
      <c r="H94"/>
      <c r="I94"/>
      <c r="J94"/>
      <c r="K94"/>
      <c r="L94"/>
      <c r="M94"/>
      <c r="N94"/>
      <c r="S94"/>
    </row>
    <row r="95" spans="1:19" ht="12.75">
      <c r="A95"/>
      <c r="D95"/>
      <c r="E95"/>
      <c r="F95"/>
      <c r="G95"/>
      <c r="H95"/>
      <c r="I95"/>
      <c r="J95"/>
      <c r="K95"/>
      <c r="L95"/>
      <c r="M95"/>
      <c r="N95"/>
      <c r="S95"/>
    </row>
    <row r="96" spans="1:19" ht="12.75">
      <c r="A96"/>
      <c r="D96"/>
      <c r="E96"/>
      <c r="F96"/>
      <c r="G96"/>
      <c r="H96"/>
      <c r="I96"/>
      <c r="J96"/>
      <c r="K96"/>
      <c r="L96"/>
      <c r="M96"/>
      <c r="N96"/>
      <c r="S96"/>
    </row>
    <row r="97" spans="1:19" ht="12.75">
      <c r="A97"/>
      <c r="D97"/>
      <c r="E97"/>
      <c r="F97"/>
      <c r="G97"/>
      <c r="H97"/>
      <c r="I97"/>
      <c r="J97"/>
      <c r="K97"/>
      <c r="L97"/>
      <c r="M97"/>
      <c r="N97"/>
      <c r="S97"/>
    </row>
    <row r="98" spans="1:19" ht="12.75">
      <c r="A98"/>
      <c r="D98"/>
      <c r="E98"/>
      <c r="F98"/>
      <c r="G98"/>
      <c r="H98"/>
      <c r="I98"/>
      <c r="J98"/>
      <c r="K98"/>
      <c r="L98"/>
      <c r="M98"/>
      <c r="N98"/>
      <c r="S98"/>
    </row>
    <row r="99" spans="1:19" ht="12.75">
      <c r="A99"/>
      <c r="D99"/>
      <c r="E99"/>
      <c r="F99"/>
      <c r="G99"/>
      <c r="H99"/>
      <c r="I99"/>
      <c r="J99"/>
      <c r="K99"/>
      <c r="L99"/>
      <c r="M99"/>
      <c r="N99"/>
      <c r="S99"/>
    </row>
    <row r="100" spans="1:19" ht="12.75">
      <c r="A100"/>
      <c r="D100"/>
      <c r="E100"/>
      <c r="F100"/>
      <c r="G100"/>
      <c r="H100"/>
      <c r="I100"/>
      <c r="J100"/>
      <c r="K100"/>
      <c r="L100"/>
      <c r="M100"/>
      <c r="N100"/>
      <c r="S100"/>
    </row>
    <row r="101" spans="1:19" ht="12.75">
      <c r="A101"/>
      <c r="D101"/>
      <c r="E101"/>
      <c r="F101"/>
      <c r="G101"/>
      <c r="H101"/>
      <c r="I101"/>
      <c r="J101"/>
      <c r="K101"/>
      <c r="L101"/>
      <c r="M101"/>
      <c r="N101"/>
      <c r="S101"/>
    </row>
    <row r="102" spans="1:19" ht="12.75">
      <c r="A102"/>
      <c r="D102"/>
      <c r="E102"/>
      <c r="F102"/>
      <c r="G102"/>
      <c r="H102"/>
      <c r="I102"/>
      <c r="J102"/>
      <c r="K102"/>
      <c r="L102"/>
      <c r="M102"/>
      <c r="N102"/>
      <c r="S102"/>
    </row>
    <row r="103" spans="1:19" ht="12.75">
      <c r="A103"/>
      <c r="D103"/>
      <c r="E103"/>
      <c r="F103"/>
      <c r="G103"/>
      <c r="H103"/>
      <c r="I103"/>
      <c r="J103"/>
      <c r="K103"/>
      <c r="L103"/>
      <c r="M103"/>
      <c r="N103"/>
      <c r="S103"/>
    </row>
    <row r="104" spans="1:19" ht="12.75">
      <c r="A104"/>
      <c r="D104"/>
      <c r="E104"/>
      <c r="F104"/>
      <c r="G104"/>
      <c r="H104"/>
      <c r="I104"/>
      <c r="J104"/>
      <c r="K104"/>
      <c r="L104"/>
      <c r="M104"/>
      <c r="N104"/>
      <c r="S104"/>
    </row>
    <row r="105" spans="1:19" ht="12.75">
      <c r="A105"/>
      <c r="D105"/>
      <c r="E105"/>
      <c r="F105"/>
      <c r="G105"/>
      <c r="H105"/>
      <c r="I105"/>
      <c r="J105"/>
      <c r="K105"/>
      <c r="L105"/>
      <c r="M105"/>
      <c r="N105"/>
      <c r="S105"/>
    </row>
    <row r="106" spans="1:19" ht="12.75">
      <c r="A106"/>
      <c r="D106"/>
      <c r="E106"/>
      <c r="F106"/>
      <c r="G106"/>
      <c r="H106"/>
      <c r="I106"/>
      <c r="J106"/>
      <c r="K106"/>
      <c r="L106"/>
      <c r="M106"/>
      <c r="N106"/>
      <c r="S106"/>
    </row>
    <row r="107" spans="1:19" ht="12.75">
      <c r="A107"/>
      <c r="D107"/>
      <c r="E107"/>
      <c r="F107"/>
      <c r="G107"/>
      <c r="H107"/>
      <c r="I107"/>
      <c r="J107"/>
      <c r="K107"/>
      <c r="L107"/>
      <c r="M107"/>
      <c r="N107"/>
      <c r="S107"/>
    </row>
    <row r="108" spans="1:19" ht="12.75">
      <c r="A108"/>
      <c r="D108"/>
      <c r="E108"/>
      <c r="F108"/>
      <c r="G108"/>
      <c r="H108"/>
      <c r="I108"/>
      <c r="J108"/>
      <c r="K108"/>
      <c r="L108"/>
      <c r="M108"/>
      <c r="N108"/>
      <c r="S108"/>
    </row>
    <row r="109" spans="1:19" ht="12.75">
      <c r="A109"/>
      <c r="D109"/>
      <c r="E109"/>
      <c r="F109"/>
      <c r="G109"/>
      <c r="H109"/>
      <c r="I109"/>
      <c r="J109"/>
      <c r="K109"/>
      <c r="L109"/>
      <c r="M109"/>
      <c r="N109"/>
      <c r="S109"/>
    </row>
    <row r="110" spans="1:19" ht="12.75">
      <c r="A110"/>
      <c r="D110"/>
      <c r="E110"/>
      <c r="F110"/>
      <c r="G110"/>
      <c r="H110"/>
      <c r="I110"/>
      <c r="J110"/>
      <c r="K110"/>
      <c r="L110"/>
      <c r="M110"/>
      <c r="N110"/>
      <c r="S110"/>
    </row>
    <row r="111" spans="1:19" ht="12.75">
      <c r="A111"/>
      <c r="D111"/>
      <c r="E111"/>
      <c r="F111"/>
      <c r="G111"/>
      <c r="H111"/>
      <c r="I111"/>
      <c r="J111"/>
      <c r="K111"/>
      <c r="L111"/>
      <c r="M111"/>
      <c r="N111"/>
      <c r="S111"/>
    </row>
    <row r="112" spans="1:19" ht="12.75">
      <c r="A112"/>
      <c r="D112"/>
      <c r="E112"/>
      <c r="F112"/>
      <c r="G112"/>
      <c r="H112"/>
      <c r="I112"/>
      <c r="J112"/>
      <c r="K112"/>
      <c r="L112"/>
      <c r="M112"/>
      <c r="N112"/>
      <c r="S112"/>
    </row>
    <row r="113" spans="1:19" ht="12.75">
      <c r="A113"/>
      <c r="D113"/>
      <c r="E113"/>
      <c r="F113"/>
      <c r="G113"/>
      <c r="H113"/>
      <c r="I113"/>
      <c r="J113"/>
      <c r="K113"/>
      <c r="L113"/>
      <c r="M113"/>
      <c r="N113"/>
      <c r="S113"/>
    </row>
    <row r="114" spans="1:19" ht="12.75">
      <c r="A114"/>
      <c r="D114"/>
      <c r="E114"/>
      <c r="F114"/>
      <c r="G114"/>
      <c r="H114"/>
      <c r="I114"/>
      <c r="J114"/>
      <c r="K114"/>
      <c r="L114"/>
      <c r="M114"/>
      <c r="N114"/>
      <c r="S114"/>
    </row>
    <row r="115" spans="1:19" ht="12.75">
      <c r="A115"/>
      <c r="D115"/>
      <c r="E115"/>
      <c r="F115"/>
      <c r="G115"/>
      <c r="H115"/>
      <c r="I115"/>
      <c r="J115"/>
      <c r="K115"/>
      <c r="L115"/>
      <c r="M115"/>
      <c r="N115"/>
      <c r="S115"/>
    </row>
    <row r="116" spans="1:19" ht="12.75">
      <c r="A116"/>
      <c r="D116"/>
      <c r="E116"/>
      <c r="F116"/>
      <c r="G116"/>
      <c r="H116"/>
      <c r="I116"/>
      <c r="J116"/>
      <c r="K116"/>
      <c r="L116"/>
      <c r="M116"/>
      <c r="N116"/>
      <c r="S116"/>
    </row>
    <row r="117" spans="1:19" ht="12.75">
      <c r="A117"/>
      <c r="D117"/>
      <c r="E117"/>
      <c r="F117"/>
      <c r="G117"/>
      <c r="H117"/>
      <c r="I117"/>
      <c r="J117"/>
      <c r="K117"/>
      <c r="L117"/>
      <c r="M117"/>
      <c r="N117"/>
      <c r="S117"/>
    </row>
    <row r="118" spans="1:19" ht="12.75">
      <c r="A118"/>
      <c r="D118"/>
      <c r="E118"/>
      <c r="F118"/>
      <c r="G118"/>
      <c r="H118"/>
      <c r="I118"/>
      <c r="J118"/>
      <c r="K118"/>
      <c r="L118"/>
      <c r="M118"/>
      <c r="N118"/>
      <c r="S118"/>
    </row>
    <row r="119" spans="1:19" ht="12.75">
      <c r="A119"/>
      <c r="D119"/>
      <c r="E119"/>
      <c r="F119"/>
      <c r="G119"/>
      <c r="H119"/>
      <c r="I119"/>
      <c r="J119"/>
      <c r="K119"/>
      <c r="L119"/>
      <c r="M119"/>
      <c r="N119"/>
      <c r="S119"/>
    </row>
    <row r="120" spans="1:19" ht="12.75">
      <c r="A120"/>
      <c r="D120"/>
      <c r="E120"/>
      <c r="F120"/>
      <c r="G120"/>
      <c r="H120"/>
      <c r="I120"/>
      <c r="J120"/>
      <c r="K120"/>
      <c r="L120"/>
      <c r="M120"/>
      <c r="N120"/>
      <c r="S120"/>
    </row>
    <row r="121" spans="1:19" ht="12.75">
      <c r="A121"/>
      <c r="D121"/>
      <c r="E121"/>
      <c r="F121"/>
      <c r="G121"/>
      <c r="H121"/>
      <c r="I121"/>
      <c r="J121"/>
      <c r="K121"/>
      <c r="L121"/>
      <c r="M121"/>
      <c r="N121"/>
      <c r="S121"/>
    </row>
    <row r="122" spans="1:19" ht="12.75">
      <c r="A122"/>
      <c r="D122"/>
      <c r="E122"/>
      <c r="F122"/>
      <c r="G122"/>
      <c r="H122"/>
      <c r="I122"/>
      <c r="J122"/>
      <c r="K122"/>
      <c r="L122"/>
      <c r="M122"/>
      <c r="N122"/>
      <c r="S122"/>
    </row>
    <row r="123" spans="1:19" ht="12.75">
      <c r="A123"/>
      <c r="D123"/>
      <c r="E123"/>
      <c r="F123"/>
      <c r="G123"/>
      <c r="H123"/>
      <c r="I123"/>
      <c r="J123"/>
      <c r="K123"/>
      <c r="L123"/>
      <c r="M123"/>
      <c r="N123"/>
      <c r="S123"/>
    </row>
    <row r="124" spans="1:19" ht="12.75">
      <c r="A124"/>
      <c r="D124"/>
      <c r="E124"/>
      <c r="F124"/>
      <c r="G124"/>
      <c r="H124"/>
      <c r="I124"/>
      <c r="J124"/>
      <c r="K124"/>
      <c r="L124"/>
      <c r="M124"/>
      <c r="N124"/>
      <c r="S124"/>
    </row>
    <row r="125" spans="1:19" ht="12.75">
      <c r="A125"/>
      <c r="D125"/>
      <c r="E125"/>
      <c r="F125"/>
      <c r="G125"/>
      <c r="H125"/>
      <c r="I125"/>
      <c r="J125"/>
      <c r="K125"/>
      <c r="L125"/>
      <c r="M125"/>
      <c r="N125"/>
      <c r="S125"/>
    </row>
    <row r="126" spans="1:19" ht="12.75">
      <c r="A126"/>
      <c r="D126"/>
      <c r="E126"/>
      <c r="F126"/>
      <c r="G126"/>
      <c r="H126"/>
      <c r="I126"/>
      <c r="J126"/>
      <c r="K126"/>
      <c r="L126"/>
      <c r="M126"/>
      <c r="N126"/>
      <c r="S126"/>
    </row>
    <row r="127" spans="1:19" ht="12.75">
      <c r="A127"/>
      <c r="D127"/>
      <c r="E127"/>
      <c r="F127"/>
      <c r="G127"/>
      <c r="H127"/>
      <c r="I127"/>
      <c r="J127"/>
      <c r="K127"/>
      <c r="L127"/>
      <c r="M127"/>
      <c r="N127"/>
      <c r="S127"/>
    </row>
    <row r="128" spans="1:19" ht="12.75">
      <c r="A128"/>
      <c r="D128"/>
      <c r="E128"/>
      <c r="F128"/>
      <c r="G128"/>
      <c r="H128"/>
      <c r="I128"/>
      <c r="J128"/>
      <c r="K128"/>
      <c r="L128"/>
      <c r="M128"/>
      <c r="N128"/>
      <c r="S128"/>
    </row>
    <row r="129" spans="1:19" ht="12.75">
      <c r="A129"/>
      <c r="D129"/>
      <c r="E129"/>
      <c r="F129"/>
      <c r="G129"/>
      <c r="H129"/>
      <c r="I129"/>
      <c r="J129"/>
      <c r="K129"/>
      <c r="L129"/>
      <c r="M129"/>
      <c r="N129"/>
      <c r="S129"/>
    </row>
    <row r="130" spans="1:19" ht="12.75">
      <c r="A130"/>
      <c r="D130"/>
      <c r="E130"/>
      <c r="F130"/>
      <c r="G130"/>
      <c r="H130"/>
      <c r="I130"/>
      <c r="J130"/>
      <c r="K130"/>
      <c r="L130"/>
      <c r="M130"/>
      <c r="N130"/>
      <c r="S130"/>
    </row>
    <row r="131" spans="1:19" ht="12.75">
      <c r="A131"/>
      <c r="D131"/>
      <c r="E131"/>
      <c r="F131"/>
      <c r="G131"/>
      <c r="H131"/>
      <c r="I131"/>
      <c r="J131"/>
      <c r="K131"/>
      <c r="L131"/>
      <c r="M131"/>
      <c r="N131"/>
      <c r="S131"/>
    </row>
    <row r="132" spans="1:19" ht="12.75">
      <c r="A132"/>
      <c r="D132"/>
      <c r="E132"/>
      <c r="F132"/>
      <c r="G132"/>
      <c r="H132"/>
      <c r="I132"/>
      <c r="J132"/>
      <c r="K132"/>
      <c r="L132"/>
      <c r="M132"/>
      <c r="N132"/>
      <c r="S132"/>
    </row>
    <row r="133" spans="1:19" ht="12.75">
      <c r="A133"/>
      <c r="D133"/>
      <c r="E133"/>
      <c r="F133"/>
      <c r="G133"/>
      <c r="H133"/>
      <c r="I133"/>
      <c r="J133"/>
      <c r="K133"/>
      <c r="L133"/>
      <c r="M133"/>
      <c r="N133"/>
      <c r="S133"/>
    </row>
    <row r="134" spans="1:19" ht="12.75">
      <c r="A134"/>
      <c r="D134"/>
      <c r="E134"/>
      <c r="F134"/>
      <c r="G134"/>
      <c r="H134"/>
      <c r="I134"/>
      <c r="J134"/>
      <c r="K134"/>
      <c r="L134"/>
      <c r="M134"/>
      <c r="N134"/>
      <c r="S134"/>
    </row>
    <row r="135" spans="1:19" ht="12.75">
      <c r="A135"/>
      <c r="D135"/>
      <c r="E135"/>
      <c r="F135"/>
      <c r="G135"/>
      <c r="H135"/>
      <c r="I135"/>
      <c r="J135"/>
      <c r="K135"/>
      <c r="L135"/>
      <c r="M135"/>
      <c r="N135"/>
      <c r="S135"/>
    </row>
    <row r="136" spans="1:19" ht="12.75">
      <c r="A136"/>
      <c r="D136"/>
      <c r="E136"/>
      <c r="F136"/>
      <c r="G136"/>
      <c r="H136"/>
      <c r="I136"/>
      <c r="J136"/>
      <c r="K136"/>
      <c r="L136"/>
      <c r="M136"/>
      <c r="N136"/>
      <c r="S136"/>
    </row>
    <row r="137" spans="1:19" ht="12.75">
      <c r="A137"/>
      <c r="D137"/>
      <c r="E137"/>
      <c r="F137"/>
      <c r="G137"/>
      <c r="H137"/>
      <c r="I137"/>
      <c r="J137"/>
      <c r="K137"/>
      <c r="L137"/>
      <c r="M137"/>
      <c r="N137"/>
      <c r="S137"/>
    </row>
    <row r="138" spans="1:19" ht="12.75">
      <c r="A138"/>
      <c r="D138"/>
      <c r="E138"/>
      <c r="F138"/>
      <c r="G138"/>
      <c r="H138"/>
      <c r="I138"/>
      <c r="J138"/>
      <c r="K138"/>
      <c r="L138"/>
      <c r="M138"/>
      <c r="N138"/>
      <c r="S138"/>
    </row>
    <row r="139" spans="1:19" ht="12.75">
      <c r="A139"/>
      <c r="D139"/>
      <c r="E139"/>
      <c r="F139"/>
      <c r="G139"/>
      <c r="H139"/>
      <c r="I139"/>
      <c r="J139"/>
      <c r="K139"/>
      <c r="L139"/>
      <c r="M139"/>
      <c r="N139"/>
      <c r="S139"/>
    </row>
    <row r="140" spans="1:19" ht="12.75">
      <c r="A140"/>
      <c r="D140"/>
      <c r="E140"/>
      <c r="F140"/>
      <c r="G140"/>
      <c r="H140"/>
      <c r="I140"/>
      <c r="J140"/>
      <c r="K140"/>
      <c r="L140"/>
      <c r="M140"/>
      <c r="N140"/>
      <c r="S140"/>
    </row>
    <row r="141" spans="1:19" ht="12.75">
      <c r="A141"/>
      <c r="D141"/>
      <c r="E141"/>
      <c r="F141"/>
      <c r="G141"/>
      <c r="H141"/>
      <c r="I141"/>
      <c r="J141"/>
      <c r="K141"/>
      <c r="L141"/>
      <c r="M141"/>
      <c r="N141"/>
      <c r="S141"/>
    </row>
    <row r="142" spans="1:19" ht="12.75">
      <c r="A142"/>
      <c r="D142"/>
      <c r="E142"/>
      <c r="F142"/>
      <c r="G142"/>
      <c r="H142"/>
      <c r="I142"/>
      <c r="J142"/>
      <c r="K142"/>
      <c r="L142"/>
      <c r="M142"/>
      <c r="N142"/>
      <c r="S142"/>
    </row>
    <row r="143" spans="1:19" ht="12.75">
      <c r="A143"/>
      <c r="D143"/>
      <c r="E143"/>
      <c r="F143"/>
      <c r="G143"/>
      <c r="H143"/>
      <c r="I143"/>
      <c r="J143"/>
      <c r="K143"/>
      <c r="L143"/>
      <c r="M143"/>
      <c r="N143"/>
      <c r="S143"/>
    </row>
    <row r="144" spans="1:19" ht="12.75">
      <c r="A144"/>
      <c r="D144"/>
      <c r="E144"/>
      <c r="F144"/>
      <c r="G144"/>
      <c r="H144"/>
      <c r="I144"/>
      <c r="J144"/>
      <c r="K144"/>
      <c r="L144"/>
      <c r="M144"/>
      <c r="N144"/>
      <c r="S144"/>
    </row>
    <row r="145" spans="1:19" ht="12.75">
      <c r="A145"/>
      <c r="D145"/>
      <c r="E145"/>
      <c r="F145"/>
      <c r="G145"/>
      <c r="H145"/>
      <c r="I145"/>
      <c r="J145"/>
      <c r="K145"/>
      <c r="L145"/>
      <c r="M145"/>
      <c r="N145"/>
      <c r="S145"/>
    </row>
    <row r="146" spans="1:19" ht="12.75">
      <c r="A146"/>
      <c r="D146"/>
      <c r="E146"/>
      <c r="F146"/>
      <c r="G146"/>
      <c r="H146"/>
      <c r="I146"/>
      <c r="J146"/>
      <c r="K146"/>
      <c r="L146"/>
      <c r="M146"/>
      <c r="N146"/>
      <c r="S146"/>
    </row>
    <row r="147" spans="1:19" ht="12.75">
      <c r="A147"/>
      <c r="D147"/>
      <c r="E147"/>
      <c r="F147"/>
      <c r="G147"/>
      <c r="H147"/>
      <c r="I147"/>
      <c r="J147"/>
      <c r="K147"/>
      <c r="L147"/>
      <c r="M147"/>
      <c r="N147"/>
      <c r="S147"/>
    </row>
    <row r="148" spans="1:19" ht="12.75">
      <c r="A148"/>
      <c r="D148"/>
      <c r="E148"/>
      <c r="F148"/>
      <c r="G148"/>
      <c r="H148"/>
      <c r="I148"/>
      <c r="J148"/>
      <c r="K148"/>
      <c r="L148"/>
      <c r="M148"/>
      <c r="N148"/>
      <c r="S148"/>
    </row>
    <row r="149" spans="1:19" ht="12.75">
      <c r="A149"/>
      <c r="D149"/>
      <c r="E149"/>
      <c r="F149"/>
      <c r="G149"/>
      <c r="H149"/>
      <c r="I149"/>
      <c r="J149"/>
      <c r="K149"/>
      <c r="L149"/>
      <c r="M149"/>
      <c r="N149"/>
      <c r="S149"/>
    </row>
    <row r="150" spans="1:19" ht="12.75">
      <c r="A150"/>
      <c r="D150"/>
      <c r="E150"/>
      <c r="F150"/>
      <c r="G150"/>
      <c r="H150"/>
      <c r="I150"/>
      <c r="J150"/>
      <c r="K150"/>
      <c r="L150"/>
      <c r="M150"/>
      <c r="N150"/>
      <c r="S150"/>
    </row>
    <row r="151" spans="1:19" ht="12.75">
      <c r="A151"/>
      <c r="D151"/>
      <c r="E151"/>
      <c r="F151"/>
      <c r="G151"/>
      <c r="H151"/>
      <c r="I151"/>
      <c r="J151"/>
      <c r="K151"/>
      <c r="L151"/>
      <c r="M151"/>
      <c r="N151"/>
      <c r="S151"/>
    </row>
    <row r="152" spans="1:19" ht="12.75">
      <c r="A152"/>
      <c r="D152"/>
      <c r="E152"/>
      <c r="F152"/>
      <c r="G152"/>
      <c r="H152"/>
      <c r="I152"/>
      <c r="J152"/>
      <c r="K152"/>
      <c r="L152"/>
      <c r="M152"/>
      <c r="N152"/>
      <c r="S152"/>
    </row>
    <row r="153" spans="1:19" ht="12.75">
      <c r="A153"/>
      <c r="D153"/>
      <c r="E153"/>
      <c r="F153"/>
      <c r="G153"/>
      <c r="H153"/>
      <c r="I153"/>
      <c r="J153"/>
      <c r="K153"/>
      <c r="L153"/>
      <c r="M153"/>
      <c r="N153"/>
      <c r="S153"/>
    </row>
    <row r="154" spans="1:19" ht="12.75">
      <c r="A154"/>
      <c r="D154"/>
      <c r="E154"/>
      <c r="F154"/>
      <c r="G154"/>
      <c r="H154"/>
      <c r="I154"/>
      <c r="J154"/>
      <c r="K154"/>
      <c r="L154"/>
      <c r="M154"/>
      <c r="N154"/>
      <c r="S154"/>
    </row>
    <row r="155" spans="1:19" ht="12.75">
      <c r="A155"/>
      <c r="D155"/>
      <c r="E155"/>
      <c r="F155"/>
      <c r="G155"/>
      <c r="H155"/>
      <c r="I155"/>
      <c r="J155"/>
      <c r="K155"/>
      <c r="L155"/>
      <c r="M155"/>
      <c r="N155"/>
      <c r="S155"/>
    </row>
    <row r="156" spans="1:19" ht="12.75">
      <c r="A156"/>
      <c r="D156"/>
      <c r="E156"/>
      <c r="F156"/>
      <c r="G156"/>
      <c r="H156"/>
      <c r="I156"/>
      <c r="J156"/>
      <c r="K156"/>
      <c r="L156"/>
      <c r="M156"/>
      <c r="N156"/>
      <c r="S156"/>
    </row>
    <row r="157" spans="1:19" ht="12.75">
      <c r="A157"/>
      <c r="D157"/>
      <c r="E157"/>
      <c r="F157"/>
      <c r="G157"/>
      <c r="H157"/>
      <c r="I157"/>
      <c r="J157"/>
      <c r="K157"/>
      <c r="L157"/>
      <c r="M157"/>
      <c r="N157"/>
      <c r="S157"/>
    </row>
    <row r="158" spans="1:19" ht="12.75">
      <c r="A158"/>
      <c r="D158"/>
      <c r="E158"/>
      <c r="F158"/>
      <c r="G158"/>
      <c r="H158"/>
      <c r="I158"/>
      <c r="J158"/>
      <c r="K158"/>
      <c r="L158"/>
      <c r="M158"/>
      <c r="N158"/>
      <c r="S158"/>
    </row>
    <row r="159" spans="1:19" ht="12.75">
      <c r="A159"/>
      <c r="D159"/>
      <c r="E159"/>
      <c r="F159"/>
      <c r="G159"/>
      <c r="H159"/>
      <c r="I159"/>
      <c r="J159"/>
      <c r="K159"/>
      <c r="L159"/>
      <c r="M159"/>
      <c r="N159"/>
      <c r="S159"/>
    </row>
    <row r="160" spans="1:19" ht="12.75">
      <c r="A160"/>
      <c r="D160"/>
      <c r="E160"/>
      <c r="F160"/>
      <c r="G160"/>
      <c r="H160"/>
      <c r="I160"/>
      <c r="J160"/>
      <c r="K160"/>
      <c r="L160"/>
      <c r="M160"/>
      <c r="N160"/>
      <c r="S160"/>
    </row>
    <row r="161" spans="1:19" ht="12.75">
      <c r="A161"/>
      <c r="D161"/>
      <c r="E161"/>
      <c r="F161"/>
      <c r="G161"/>
      <c r="H161"/>
      <c r="I161"/>
      <c r="J161"/>
      <c r="K161"/>
      <c r="L161"/>
      <c r="M161"/>
      <c r="N161"/>
      <c r="S161"/>
    </row>
    <row r="162" spans="1:19" ht="12.75">
      <c r="A162"/>
      <c r="D162"/>
      <c r="E162"/>
      <c r="F162"/>
      <c r="G162"/>
      <c r="H162"/>
      <c r="I162"/>
      <c r="J162"/>
      <c r="K162"/>
      <c r="L162"/>
      <c r="M162"/>
      <c r="N162"/>
      <c r="S162"/>
    </row>
    <row r="163" spans="1:19" ht="12.75">
      <c r="A163"/>
      <c r="D163"/>
      <c r="E163"/>
      <c r="F163"/>
      <c r="G163"/>
      <c r="H163"/>
      <c r="I163"/>
      <c r="J163"/>
      <c r="K163"/>
      <c r="L163"/>
      <c r="M163"/>
      <c r="N163"/>
      <c r="S163"/>
    </row>
    <row r="164" spans="1:19" ht="12.75">
      <c r="A164"/>
      <c r="D164"/>
      <c r="E164"/>
      <c r="F164"/>
      <c r="G164"/>
      <c r="H164"/>
      <c r="I164"/>
      <c r="J164"/>
      <c r="K164"/>
      <c r="L164"/>
      <c r="M164"/>
      <c r="N164"/>
      <c r="S164"/>
    </row>
    <row r="165" spans="1:19" ht="12.75">
      <c r="A165"/>
      <c r="D165"/>
      <c r="E165"/>
      <c r="F165"/>
      <c r="G165"/>
      <c r="H165"/>
      <c r="I165"/>
      <c r="J165"/>
      <c r="K165"/>
      <c r="L165"/>
      <c r="M165"/>
      <c r="N165"/>
      <c r="S165"/>
    </row>
    <row r="166" spans="1:19" ht="12.75">
      <c r="A166"/>
      <c r="D166"/>
      <c r="E166"/>
      <c r="F166"/>
      <c r="G166"/>
      <c r="H166"/>
      <c r="I166"/>
      <c r="J166"/>
      <c r="K166"/>
      <c r="L166"/>
      <c r="M166"/>
      <c r="N166"/>
      <c r="S166"/>
    </row>
    <row r="167" spans="1:19" ht="12.75">
      <c r="A167"/>
      <c r="D167"/>
      <c r="E167"/>
      <c r="F167"/>
      <c r="G167"/>
      <c r="H167"/>
      <c r="I167"/>
      <c r="J167"/>
      <c r="K167"/>
      <c r="L167"/>
      <c r="M167"/>
      <c r="N167"/>
      <c r="S167"/>
    </row>
    <row r="168" spans="1:19" ht="12.75">
      <c r="A168"/>
      <c r="D168"/>
      <c r="E168"/>
      <c r="F168"/>
      <c r="G168"/>
      <c r="H168"/>
      <c r="I168"/>
      <c r="J168"/>
      <c r="K168"/>
      <c r="L168"/>
      <c r="M168"/>
      <c r="N168"/>
      <c r="S168"/>
    </row>
    <row r="169" spans="1:19" ht="12.75">
      <c r="A169"/>
      <c r="D169"/>
      <c r="E169"/>
      <c r="F169"/>
      <c r="G169"/>
      <c r="H169"/>
      <c r="I169"/>
      <c r="J169"/>
      <c r="K169"/>
      <c r="L169"/>
      <c r="M169"/>
      <c r="N169"/>
      <c r="S169"/>
    </row>
    <row r="170" spans="1:19" ht="12.75">
      <c r="A170"/>
      <c r="D170"/>
      <c r="E170"/>
      <c r="F170"/>
      <c r="G170"/>
      <c r="H170"/>
      <c r="I170"/>
      <c r="J170"/>
      <c r="K170"/>
      <c r="L170"/>
      <c r="M170"/>
      <c r="N170"/>
      <c r="S170"/>
    </row>
    <row r="171" spans="1:19" ht="12.75">
      <c r="A171"/>
      <c r="D171"/>
      <c r="E171"/>
      <c r="F171"/>
      <c r="G171"/>
      <c r="H171"/>
      <c r="I171"/>
      <c r="J171"/>
      <c r="K171"/>
      <c r="L171"/>
      <c r="M171"/>
      <c r="N171"/>
      <c r="S171"/>
    </row>
    <row r="172" spans="1:19" ht="12.75">
      <c r="A172"/>
      <c r="D172"/>
      <c r="E172"/>
      <c r="F172"/>
      <c r="G172"/>
      <c r="H172"/>
      <c r="I172"/>
      <c r="J172"/>
      <c r="K172"/>
      <c r="L172"/>
      <c r="M172"/>
      <c r="N172"/>
      <c r="S172"/>
    </row>
    <row r="173" spans="1:19" ht="12.75">
      <c r="A173"/>
      <c r="D173"/>
      <c r="E173"/>
      <c r="F173"/>
      <c r="G173"/>
      <c r="H173"/>
      <c r="I173"/>
      <c r="J173"/>
      <c r="K173"/>
      <c r="L173"/>
      <c r="M173"/>
      <c r="N173"/>
      <c r="S173"/>
    </row>
    <row r="174" spans="1:19" ht="12.75">
      <c r="A174"/>
      <c r="D174"/>
      <c r="E174"/>
      <c r="F174"/>
      <c r="G174"/>
      <c r="H174"/>
      <c r="I174"/>
      <c r="J174"/>
      <c r="K174"/>
      <c r="L174"/>
      <c r="M174"/>
      <c r="N174"/>
      <c r="S174"/>
    </row>
    <row r="175" spans="1:19" ht="12.75">
      <c r="A175"/>
      <c r="D175"/>
      <c r="E175"/>
      <c r="F175"/>
      <c r="G175"/>
      <c r="H175"/>
      <c r="I175"/>
      <c r="J175"/>
      <c r="K175"/>
      <c r="L175"/>
      <c r="M175"/>
      <c r="N175"/>
      <c r="S175"/>
    </row>
    <row r="176" spans="1:19" ht="12.75">
      <c r="A176"/>
      <c r="D176"/>
      <c r="E176"/>
      <c r="F176"/>
      <c r="G176"/>
      <c r="H176"/>
      <c r="I176"/>
      <c r="J176"/>
      <c r="K176"/>
      <c r="L176"/>
      <c r="M176"/>
      <c r="N176"/>
      <c r="S176"/>
    </row>
    <row r="177" spans="1:19" ht="12.75">
      <c r="A177"/>
      <c r="D177"/>
      <c r="E177"/>
      <c r="F177"/>
      <c r="G177"/>
      <c r="H177"/>
      <c r="I177"/>
      <c r="J177"/>
      <c r="K177"/>
      <c r="L177"/>
      <c r="M177"/>
      <c r="N177"/>
      <c r="S177"/>
    </row>
    <row r="178" spans="1:19" ht="12.75">
      <c r="A178"/>
      <c r="D178"/>
      <c r="E178"/>
      <c r="F178"/>
      <c r="G178"/>
      <c r="H178"/>
      <c r="I178"/>
      <c r="J178"/>
      <c r="K178"/>
      <c r="L178"/>
      <c r="M178"/>
      <c r="N178"/>
      <c r="S178"/>
    </row>
    <row r="179" spans="1:19" ht="12.75">
      <c r="A179"/>
      <c r="D179"/>
      <c r="E179"/>
      <c r="F179"/>
      <c r="G179"/>
      <c r="H179"/>
      <c r="I179"/>
      <c r="J179"/>
      <c r="K179"/>
      <c r="L179"/>
      <c r="M179"/>
      <c r="N179"/>
      <c r="S179"/>
    </row>
    <row r="180" spans="1:19" ht="12.75">
      <c r="A180"/>
      <c r="D180"/>
      <c r="E180"/>
      <c r="F180"/>
      <c r="G180"/>
      <c r="H180"/>
      <c r="I180"/>
      <c r="J180"/>
      <c r="K180"/>
      <c r="L180"/>
      <c r="M180"/>
      <c r="N180"/>
      <c r="S180"/>
    </row>
    <row r="181" spans="1:19" ht="12.75">
      <c r="A181"/>
      <c r="D181"/>
      <c r="E181"/>
      <c r="F181"/>
      <c r="G181"/>
      <c r="H181"/>
      <c r="I181"/>
      <c r="J181"/>
      <c r="K181"/>
      <c r="L181"/>
      <c r="M181"/>
      <c r="N181"/>
      <c r="S181"/>
    </row>
    <row r="182" spans="1:19" ht="12.75">
      <c r="A182"/>
      <c r="D182"/>
      <c r="E182"/>
      <c r="F182"/>
      <c r="G182"/>
      <c r="H182"/>
      <c r="I182"/>
      <c r="J182"/>
      <c r="K182"/>
      <c r="L182"/>
      <c r="M182"/>
      <c r="N182"/>
      <c r="S182"/>
    </row>
    <row r="183" spans="1:19" ht="12.75">
      <c r="A183"/>
      <c r="D183"/>
      <c r="E183"/>
      <c r="F183"/>
      <c r="G183"/>
      <c r="H183"/>
      <c r="I183"/>
      <c r="J183"/>
      <c r="K183"/>
      <c r="L183"/>
      <c r="M183"/>
      <c r="N183"/>
      <c r="S183"/>
    </row>
    <row r="184" spans="1:19" ht="12.75">
      <c r="A184"/>
      <c r="D184"/>
      <c r="E184"/>
      <c r="F184"/>
      <c r="G184"/>
      <c r="H184"/>
      <c r="I184"/>
      <c r="J184"/>
      <c r="K184"/>
      <c r="L184"/>
      <c r="M184"/>
      <c r="N184"/>
      <c r="S184"/>
    </row>
    <row r="185" spans="1:19" ht="12.75">
      <c r="A185"/>
      <c r="D185"/>
      <c r="E185"/>
      <c r="F185"/>
      <c r="G185"/>
      <c r="H185"/>
      <c r="I185"/>
      <c r="J185"/>
      <c r="K185"/>
      <c r="L185"/>
      <c r="M185"/>
      <c r="N185"/>
      <c r="S185"/>
    </row>
    <row r="186" spans="1:19" ht="12.75">
      <c r="A186"/>
      <c r="D186"/>
      <c r="E186"/>
      <c r="F186"/>
      <c r="G186"/>
      <c r="H186"/>
      <c r="I186"/>
      <c r="J186"/>
      <c r="K186"/>
      <c r="L186"/>
      <c r="M186"/>
      <c r="N186"/>
      <c r="S186"/>
    </row>
    <row r="187" spans="1:19" ht="12.75">
      <c r="A187"/>
      <c r="D187"/>
      <c r="E187"/>
      <c r="F187"/>
      <c r="G187"/>
      <c r="H187"/>
      <c r="I187"/>
      <c r="J187"/>
      <c r="K187"/>
      <c r="L187"/>
      <c r="M187"/>
      <c r="N187"/>
      <c r="S187"/>
    </row>
    <row r="188" spans="1:19" ht="12.75">
      <c r="A188"/>
      <c r="D188"/>
      <c r="E188"/>
      <c r="F188"/>
      <c r="G188"/>
      <c r="H188"/>
      <c r="I188"/>
      <c r="J188"/>
      <c r="K188"/>
      <c r="L188"/>
      <c r="M188"/>
      <c r="N188"/>
      <c r="S188"/>
    </row>
    <row r="189" spans="1:19" ht="12.75">
      <c r="A189"/>
      <c r="D189"/>
      <c r="E189"/>
      <c r="F189"/>
      <c r="G189"/>
      <c r="H189"/>
      <c r="I189"/>
      <c r="J189"/>
      <c r="K189"/>
      <c r="L189"/>
      <c r="M189"/>
      <c r="N189"/>
      <c r="S189"/>
    </row>
    <row r="190" spans="1:19" ht="12.75">
      <c r="A190"/>
      <c r="D190"/>
      <c r="E190"/>
      <c r="F190"/>
      <c r="G190"/>
      <c r="H190"/>
      <c r="I190"/>
      <c r="J190"/>
      <c r="K190"/>
      <c r="L190"/>
      <c r="M190"/>
      <c r="N190"/>
      <c r="S190"/>
    </row>
    <row r="191" spans="1:19" ht="12.75">
      <c r="A191"/>
      <c r="D191"/>
      <c r="E191"/>
      <c r="F191"/>
      <c r="G191"/>
      <c r="H191"/>
      <c r="I191"/>
      <c r="J191"/>
      <c r="K191"/>
      <c r="L191"/>
      <c r="M191"/>
      <c r="N191"/>
      <c r="S191"/>
    </row>
    <row r="192" spans="1:19" ht="12.75">
      <c r="A192"/>
      <c r="D192"/>
      <c r="E192"/>
      <c r="F192"/>
      <c r="G192"/>
      <c r="H192"/>
      <c r="I192"/>
      <c r="J192"/>
      <c r="K192"/>
      <c r="L192"/>
      <c r="M192"/>
      <c r="N192"/>
      <c r="S192"/>
    </row>
    <row r="193" spans="1:19" ht="12.75">
      <c r="A193"/>
      <c r="D193"/>
      <c r="E193"/>
      <c r="F193"/>
      <c r="G193"/>
      <c r="H193"/>
      <c r="I193"/>
      <c r="J193"/>
      <c r="K193"/>
      <c r="L193"/>
      <c r="M193"/>
      <c r="N193"/>
      <c r="S193"/>
    </row>
    <row r="194" spans="1:19" ht="12.75">
      <c r="A194"/>
      <c r="D194"/>
      <c r="E194"/>
      <c r="F194"/>
      <c r="G194"/>
      <c r="H194"/>
      <c r="I194"/>
      <c r="J194"/>
      <c r="K194"/>
      <c r="L194"/>
      <c r="M194"/>
      <c r="N194"/>
      <c r="S194"/>
    </row>
    <row r="195" spans="1:19" ht="12.75">
      <c r="A195"/>
      <c r="D195"/>
      <c r="E195"/>
      <c r="F195"/>
      <c r="G195"/>
      <c r="H195"/>
      <c r="I195"/>
      <c r="J195"/>
      <c r="K195"/>
      <c r="L195"/>
      <c r="M195"/>
      <c r="N195"/>
      <c r="S195"/>
    </row>
    <row r="196" spans="1:19" ht="12.75">
      <c r="A196"/>
      <c r="D196"/>
      <c r="E196"/>
      <c r="F196"/>
      <c r="G196"/>
      <c r="H196"/>
      <c r="I196"/>
      <c r="J196"/>
      <c r="K196"/>
      <c r="L196"/>
      <c r="M196"/>
      <c r="N196"/>
      <c r="S196"/>
    </row>
    <row r="197" spans="1:19" ht="12.75">
      <c r="A197"/>
      <c r="D197"/>
      <c r="E197"/>
      <c r="F197"/>
      <c r="G197"/>
      <c r="H197"/>
      <c r="I197"/>
      <c r="J197"/>
      <c r="K197"/>
      <c r="L197"/>
      <c r="M197"/>
      <c r="N197"/>
      <c r="S197"/>
    </row>
    <row r="198" spans="1:19" ht="12.75">
      <c r="A198"/>
      <c r="D198"/>
      <c r="E198"/>
      <c r="F198"/>
      <c r="G198"/>
      <c r="H198"/>
      <c r="I198"/>
      <c r="J198"/>
      <c r="K198"/>
      <c r="L198"/>
      <c r="M198"/>
      <c r="N198"/>
      <c r="S198"/>
    </row>
    <row r="199" spans="1:19" ht="12.75">
      <c r="A199"/>
      <c r="D199"/>
      <c r="E199"/>
      <c r="F199"/>
      <c r="G199"/>
      <c r="H199"/>
      <c r="I199"/>
      <c r="J199"/>
      <c r="K199"/>
      <c r="L199"/>
      <c r="M199"/>
      <c r="N199"/>
      <c r="S199"/>
    </row>
    <row r="200" spans="1:19" ht="12.75">
      <c r="A200"/>
      <c r="D200"/>
      <c r="E200"/>
      <c r="F200"/>
      <c r="G200"/>
      <c r="H200"/>
      <c r="I200"/>
      <c r="J200"/>
      <c r="K200"/>
      <c r="L200"/>
      <c r="M200"/>
      <c r="N200"/>
      <c r="S200"/>
    </row>
    <row r="201" spans="1:19" ht="12.75">
      <c r="A201"/>
      <c r="D201"/>
      <c r="E201"/>
      <c r="F201"/>
      <c r="G201"/>
      <c r="H201"/>
      <c r="I201"/>
      <c r="J201"/>
      <c r="K201"/>
      <c r="L201"/>
      <c r="M201"/>
      <c r="N201"/>
      <c r="S201"/>
    </row>
    <row r="202" spans="1:19" ht="12.75">
      <c r="A202"/>
      <c r="D202"/>
      <c r="E202"/>
      <c r="F202"/>
      <c r="G202"/>
      <c r="H202"/>
      <c r="I202"/>
      <c r="J202"/>
      <c r="K202"/>
      <c r="L202"/>
      <c r="M202"/>
      <c r="N202"/>
      <c r="S202"/>
    </row>
    <row r="203" spans="1:19" ht="12.75">
      <c r="A203"/>
      <c r="D203"/>
      <c r="E203"/>
      <c r="F203"/>
      <c r="G203"/>
      <c r="H203"/>
      <c r="I203"/>
      <c r="J203"/>
      <c r="K203"/>
      <c r="L203"/>
      <c r="M203"/>
      <c r="N203"/>
      <c r="S203"/>
    </row>
    <row r="204" spans="1:19" ht="12.75">
      <c r="A204"/>
      <c r="D204"/>
      <c r="E204"/>
      <c r="F204"/>
      <c r="G204"/>
      <c r="H204"/>
      <c r="I204"/>
      <c r="J204"/>
      <c r="K204"/>
      <c r="L204"/>
      <c r="M204"/>
      <c r="N204"/>
      <c r="S204"/>
    </row>
    <row r="205" spans="1:19" ht="12.75">
      <c r="A205"/>
      <c r="D205"/>
      <c r="E205"/>
      <c r="F205"/>
      <c r="G205"/>
      <c r="H205"/>
      <c r="I205"/>
      <c r="J205"/>
      <c r="K205"/>
      <c r="L205"/>
      <c r="M205"/>
      <c r="N205"/>
      <c r="S205"/>
    </row>
    <row r="206" spans="1:19" ht="12.75">
      <c r="A206"/>
      <c r="D206"/>
      <c r="E206"/>
      <c r="F206"/>
      <c r="G206"/>
      <c r="H206"/>
      <c r="I206"/>
      <c r="J206"/>
      <c r="K206"/>
      <c r="L206"/>
      <c r="M206"/>
      <c r="N206"/>
      <c r="S206"/>
    </row>
    <row r="207" spans="1:19" ht="12.75">
      <c r="A207"/>
      <c r="D207"/>
      <c r="E207"/>
      <c r="F207"/>
      <c r="G207"/>
      <c r="H207"/>
      <c r="I207"/>
      <c r="J207"/>
      <c r="K207"/>
      <c r="L207"/>
      <c r="M207"/>
      <c r="N207"/>
      <c r="S207"/>
    </row>
    <row r="208" spans="1:19" ht="12.75">
      <c r="A208"/>
      <c r="D208"/>
      <c r="E208"/>
      <c r="F208"/>
      <c r="G208"/>
      <c r="H208"/>
      <c r="I208"/>
      <c r="J208"/>
      <c r="K208"/>
      <c r="L208"/>
      <c r="M208"/>
      <c r="N208"/>
      <c r="S208"/>
    </row>
    <row r="209" spans="1:19" ht="12.75">
      <c r="A209"/>
      <c r="D209"/>
      <c r="E209"/>
      <c r="F209"/>
      <c r="G209"/>
      <c r="H209"/>
      <c r="I209"/>
      <c r="J209"/>
      <c r="K209"/>
      <c r="L209"/>
      <c r="M209"/>
      <c r="N209"/>
      <c r="S209"/>
    </row>
    <row r="210" spans="1:19" ht="12.75">
      <c r="A210"/>
      <c r="D210"/>
      <c r="E210"/>
      <c r="F210"/>
      <c r="G210"/>
      <c r="H210"/>
      <c r="I210"/>
      <c r="J210"/>
      <c r="K210"/>
      <c r="L210"/>
      <c r="M210"/>
      <c r="N210"/>
      <c r="S210"/>
    </row>
    <row r="211" spans="1:19" ht="12.75">
      <c r="A211"/>
      <c r="D211"/>
      <c r="E211"/>
      <c r="F211"/>
      <c r="G211"/>
      <c r="H211"/>
      <c r="I211"/>
      <c r="J211"/>
      <c r="K211"/>
      <c r="L211"/>
      <c r="M211"/>
      <c r="N211"/>
      <c r="S211"/>
    </row>
    <row r="212" spans="1:19" ht="12.75">
      <c r="A212"/>
      <c r="D212"/>
      <c r="E212"/>
      <c r="F212"/>
      <c r="G212"/>
      <c r="H212"/>
      <c r="I212"/>
      <c r="J212"/>
      <c r="K212"/>
      <c r="L212"/>
      <c r="M212"/>
      <c r="N212"/>
      <c r="S212"/>
    </row>
    <row r="213" spans="1:19" ht="12.75">
      <c r="A213"/>
      <c r="D213"/>
      <c r="E213"/>
      <c r="F213"/>
      <c r="G213"/>
      <c r="H213"/>
      <c r="I213"/>
      <c r="J213"/>
      <c r="K213"/>
      <c r="L213"/>
      <c r="M213"/>
      <c r="N213"/>
      <c r="S213"/>
    </row>
    <row r="214" spans="1:19" ht="12.75">
      <c r="A214"/>
      <c r="D214"/>
      <c r="E214"/>
      <c r="F214"/>
      <c r="G214"/>
      <c r="H214"/>
      <c r="I214"/>
      <c r="J214"/>
      <c r="K214"/>
      <c r="L214"/>
      <c r="M214"/>
      <c r="N214"/>
      <c r="S214"/>
    </row>
    <row r="215" spans="1:19" ht="12.75">
      <c r="A215"/>
      <c r="D215"/>
      <c r="E215"/>
      <c r="F215"/>
      <c r="G215"/>
      <c r="H215"/>
      <c r="I215"/>
      <c r="J215"/>
      <c r="K215"/>
      <c r="L215"/>
      <c r="M215"/>
      <c r="N215"/>
      <c r="S215"/>
    </row>
    <row r="216" spans="1:19" ht="12.75">
      <c r="A216"/>
      <c r="D216"/>
      <c r="E216"/>
      <c r="F216"/>
      <c r="G216"/>
      <c r="H216"/>
      <c r="I216"/>
      <c r="J216"/>
      <c r="K216"/>
      <c r="L216"/>
      <c r="M216"/>
      <c r="N216"/>
      <c r="S216"/>
    </row>
    <row r="217" spans="1:19" ht="12.75">
      <c r="A217"/>
      <c r="D217"/>
      <c r="E217"/>
      <c r="F217"/>
      <c r="G217"/>
      <c r="H217"/>
      <c r="I217"/>
      <c r="J217"/>
      <c r="K217"/>
      <c r="L217"/>
      <c r="M217"/>
      <c r="N217"/>
      <c r="S217"/>
    </row>
    <row r="218" spans="1:19" ht="12.75">
      <c r="A218"/>
      <c r="D218"/>
      <c r="E218"/>
      <c r="F218"/>
      <c r="G218"/>
      <c r="H218"/>
      <c r="I218"/>
      <c r="J218"/>
      <c r="K218"/>
      <c r="L218"/>
      <c r="M218"/>
      <c r="N218"/>
      <c r="S218"/>
    </row>
    <row r="219" spans="1:19" ht="12.75">
      <c r="A219"/>
      <c r="D219"/>
      <c r="E219"/>
      <c r="F219"/>
      <c r="G219"/>
      <c r="H219"/>
      <c r="I219"/>
      <c r="J219"/>
      <c r="K219"/>
      <c r="L219"/>
      <c r="M219"/>
      <c r="N219"/>
      <c r="S219"/>
    </row>
    <row r="220" spans="1:19" ht="12.75">
      <c r="A220"/>
      <c r="D220"/>
      <c r="E220"/>
      <c r="F220"/>
      <c r="G220"/>
      <c r="H220"/>
      <c r="I220"/>
      <c r="J220"/>
      <c r="K220"/>
      <c r="L220"/>
      <c r="M220"/>
      <c r="N220"/>
      <c r="S220"/>
    </row>
    <row r="221" spans="1:19" ht="12.75">
      <c r="A221"/>
      <c r="D221"/>
      <c r="E221"/>
      <c r="F221"/>
      <c r="G221"/>
      <c r="H221"/>
      <c r="I221"/>
      <c r="J221"/>
      <c r="K221"/>
      <c r="L221"/>
      <c r="M221"/>
      <c r="N221"/>
      <c r="S221"/>
    </row>
    <row r="222" spans="1:19" ht="12.75">
      <c r="A222"/>
      <c r="D222"/>
      <c r="E222"/>
      <c r="F222"/>
      <c r="G222"/>
      <c r="H222"/>
      <c r="I222"/>
      <c r="J222"/>
      <c r="K222"/>
      <c r="L222"/>
      <c r="M222"/>
      <c r="N222"/>
      <c r="S222"/>
    </row>
    <row r="223" spans="1:19" ht="12.75">
      <c r="A223"/>
      <c r="D223"/>
      <c r="E223"/>
      <c r="F223"/>
      <c r="G223"/>
      <c r="H223"/>
      <c r="I223"/>
      <c r="J223"/>
      <c r="K223"/>
      <c r="L223"/>
      <c r="M223"/>
      <c r="N223"/>
      <c r="S223"/>
    </row>
    <row r="224" spans="1:19" ht="12.75">
      <c r="A224"/>
      <c r="D224"/>
      <c r="E224"/>
      <c r="F224"/>
      <c r="G224"/>
      <c r="H224"/>
      <c r="I224"/>
      <c r="J224"/>
      <c r="K224"/>
      <c r="L224"/>
      <c r="M224"/>
      <c r="N224"/>
      <c r="S224"/>
    </row>
    <row r="225" spans="1:19" ht="12.75">
      <c r="A225"/>
      <c r="D225"/>
      <c r="E225"/>
      <c r="F225"/>
      <c r="G225"/>
      <c r="H225"/>
      <c r="I225"/>
      <c r="J225"/>
      <c r="K225"/>
      <c r="L225"/>
      <c r="M225"/>
      <c r="N225"/>
      <c r="S225"/>
    </row>
    <row r="226" spans="1:19" ht="12.75">
      <c r="A226"/>
      <c r="D226"/>
      <c r="E226"/>
      <c r="F226"/>
      <c r="G226"/>
      <c r="H226"/>
      <c r="I226"/>
      <c r="J226"/>
      <c r="K226"/>
      <c r="L226"/>
      <c r="M226"/>
      <c r="N226"/>
      <c r="S226"/>
    </row>
    <row r="227" spans="1:19" ht="12.75">
      <c r="A227"/>
      <c r="D227"/>
      <c r="E227"/>
      <c r="F227"/>
      <c r="G227"/>
      <c r="H227"/>
      <c r="I227"/>
      <c r="J227"/>
      <c r="K227"/>
      <c r="L227"/>
      <c r="M227"/>
      <c r="N227"/>
      <c r="S227"/>
    </row>
    <row r="228" spans="1:19" ht="12.75">
      <c r="A228"/>
      <c r="D228"/>
      <c r="E228"/>
      <c r="F228"/>
      <c r="G228"/>
      <c r="H228"/>
      <c r="I228"/>
      <c r="J228"/>
      <c r="K228"/>
      <c r="L228"/>
      <c r="M228"/>
      <c r="N228"/>
      <c r="S228"/>
    </row>
    <row r="229" spans="1:19" ht="12.75">
      <c r="A229"/>
      <c r="D229"/>
      <c r="E229"/>
      <c r="F229"/>
      <c r="G229"/>
      <c r="H229"/>
      <c r="I229"/>
      <c r="J229"/>
      <c r="K229"/>
      <c r="L229"/>
      <c r="M229"/>
      <c r="N229"/>
      <c r="S229"/>
    </row>
    <row r="230" spans="1:19" ht="12.75">
      <c r="A230"/>
      <c r="D230"/>
      <c r="E230"/>
      <c r="F230"/>
      <c r="G230"/>
      <c r="H230"/>
      <c r="I230"/>
      <c r="J230"/>
      <c r="K230"/>
      <c r="L230"/>
      <c r="M230"/>
      <c r="N230"/>
      <c r="S230"/>
    </row>
    <row r="231" spans="1:19" ht="12.75">
      <c r="A231"/>
      <c r="D231"/>
      <c r="E231"/>
      <c r="F231"/>
      <c r="G231"/>
      <c r="H231"/>
      <c r="I231"/>
      <c r="J231"/>
      <c r="K231"/>
      <c r="L231"/>
      <c r="M231"/>
      <c r="N231"/>
      <c r="S231"/>
    </row>
    <row r="232" spans="1:19" ht="12.75">
      <c r="A232"/>
      <c r="D232"/>
      <c r="E232"/>
      <c r="F232"/>
      <c r="G232"/>
      <c r="H232"/>
      <c r="I232"/>
      <c r="J232"/>
      <c r="K232"/>
      <c r="L232"/>
      <c r="M232"/>
      <c r="N232"/>
      <c r="S232"/>
    </row>
    <row r="233" spans="1:19" ht="12.75">
      <c r="A233"/>
      <c r="D233"/>
      <c r="E233"/>
      <c r="F233"/>
      <c r="G233"/>
      <c r="H233"/>
      <c r="I233"/>
      <c r="J233"/>
      <c r="K233"/>
      <c r="L233"/>
      <c r="M233"/>
      <c r="N233"/>
      <c r="S233"/>
    </row>
    <row r="234" spans="1:19" ht="12.75">
      <c r="A234"/>
      <c r="D234"/>
      <c r="E234"/>
      <c r="F234"/>
      <c r="G234"/>
      <c r="H234"/>
      <c r="I234"/>
      <c r="J234"/>
      <c r="K234"/>
      <c r="L234"/>
      <c r="M234"/>
      <c r="N234"/>
      <c r="S234"/>
    </row>
    <row r="235" spans="1:19" ht="12.75">
      <c r="A235"/>
      <c r="D235"/>
      <c r="E235"/>
      <c r="F235"/>
      <c r="G235"/>
      <c r="H235"/>
      <c r="I235"/>
      <c r="J235"/>
      <c r="K235"/>
      <c r="L235"/>
      <c r="M235"/>
      <c r="N235"/>
      <c r="S235"/>
    </row>
    <row r="236" spans="1:19" ht="12.75">
      <c r="A236"/>
      <c r="D236"/>
      <c r="E236"/>
      <c r="F236"/>
      <c r="G236"/>
      <c r="H236"/>
      <c r="I236"/>
      <c r="J236"/>
      <c r="K236"/>
      <c r="L236"/>
      <c r="M236"/>
      <c r="N236"/>
      <c r="S236"/>
    </row>
    <row r="237" spans="1:19" ht="12.75">
      <c r="A237"/>
      <c r="D237"/>
      <c r="E237"/>
      <c r="F237"/>
      <c r="G237"/>
      <c r="H237"/>
      <c r="I237"/>
      <c r="J237"/>
      <c r="K237"/>
      <c r="L237"/>
      <c r="M237"/>
      <c r="N237"/>
      <c r="S237"/>
    </row>
    <row r="238" spans="1:19" ht="12.75">
      <c r="A238"/>
      <c r="D238"/>
      <c r="E238"/>
      <c r="F238"/>
      <c r="G238"/>
      <c r="H238"/>
      <c r="I238"/>
      <c r="J238"/>
      <c r="K238"/>
      <c r="L238"/>
      <c r="M238"/>
      <c r="N238"/>
      <c r="S238"/>
    </row>
    <row r="239" spans="1:19" ht="12.75">
      <c r="A239"/>
      <c r="D239"/>
      <c r="E239"/>
      <c r="F239"/>
      <c r="G239"/>
      <c r="H239"/>
      <c r="I239"/>
      <c r="J239"/>
      <c r="K239"/>
      <c r="L239"/>
      <c r="M239"/>
      <c r="N239"/>
      <c r="S239"/>
    </row>
    <row r="240" spans="1:19" ht="12.75">
      <c r="A240"/>
      <c r="D240"/>
      <c r="E240"/>
      <c r="F240"/>
      <c r="G240"/>
      <c r="H240"/>
      <c r="I240"/>
      <c r="J240"/>
      <c r="K240"/>
      <c r="L240"/>
      <c r="M240"/>
      <c r="N240"/>
      <c r="S240"/>
    </row>
    <row r="241" spans="1:19" ht="12.75">
      <c r="A241"/>
      <c r="D241"/>
      <c r="E241"/>
      <c r="F241"/>
      <c r="G241"/>
      <c r="H241"/>
      <c r="I241"/>
      <c r="J241"/>
      <c r="K241"/>
      <c r="L241"/>
      <c r="M241"/>
      <c r="N241"/>
      <c r="S241"/>
    </row>
    <row r="242" spans="1:19" ht="12.75">
      <c r="A242"/>
      <c r="D242"/>
      <c r="E242"/>
      <c r="F242"/>
      <c r="G242"/>
      <c r="H242"/>
      <c r="I242"/>
      <c r="J242"/>
      <c r="K242"/>
      <c r="L242"/>
      <c r="M242"/>
      <c r="N242"/>
      <c r="S242"/>
    </row>
    <row r="243" spans="1:19" ht="12.75">
      <c r="A243"/>
      <c r="D243"/>
      <c r="E243"/>
      <c r="F243"/>
      <c r="G243"/>
      <c r="H243"/>
      <c r="I243"/>
      <c r="J243"/>
      <c r="K243"/>
      <c r="L243"/>
      <c r="M243"/>
      <c r="N243"/>
      <c r="S243"/>
    </row>
    <row r="244" spans="1:19" ht="12.75">
      <c r="A244"/>
      <c r="D244"/>
      <c r="E244"/>
      <c r="F244"/>
      <c r="G244"/>
      <c r="H244"/>
      <c r="I244"/>
      <c r="J244"/>
      <c r="K244"/>
      <c r="L244"/>
      <c r="M244"/>
      <c r="N244"/>
      <c r="S244"/>
    </row>
    <row r="245" spans="1:19" ht="12.75">
      <c r="A245"/>
      <c r="D245"/>
      <c r="E245"/>
      <c r="F245"/>
      <c r="G245"/>
      <c r="H245"/>
      <c r="I245"/>
      <c r="J245"/>
      <c r="K245"/>
      <c r="L245"/>
      <c r="M245"/>
      <c r="N245"/>
      <c r="S245"/>
    </row>
    <row r="246" spans="1:19" ht="12.75">
      <c r="A246"/>
      <c r="D246"/>
      <c r="E246"/>
      <c r="F246"/>
      <c r="G246"/>
      <c r="H246"/>
      <c r="I246"/>
      <c r="J246"/>
      <c r="K246"/>
      <c r="L246"/>
      <c r="M246"/>
      <c r="N246"/>
      <c r="S246"/>
    </row>
    <row r="247" spans="1:19" ht="12.75">
      <c r="A247"/>
      <c r="D247"/>
      <c r="E247"/>
      <c r="F247"/>
      <c r="G247"/>
      <c r="H247"/>
      <c r="I247"/>
      <c r="J247"/>
      <c r="K247"/>
      <c r="L247"/>
      <c r="M247"/>
      <c r="N247"/>
      <c r="S247"/>
    </row>
    <row r="248" spans="1:19" ht="12.75">
      <c r="A248"/>
      <c r="D248"/>
      <c r="E248"/>
      <c r="F248"/>
      <c r="G248"/>
      <c r="H248"/>
      <c r="I248"/>
      <c r="J248"/>
      <c r="K248"/>
      <c r="L248"/>
      <c r="M248"/>
      <c r="N248"/>
      <c r="S248"/>
    </row>
    <row r="249" spans="1:19" ht="12.75">
      <c r="A249"/>
      <c r="D249"/>
      <c r="E249"/>
      <c r="F249"/>
      <c r="G249"/>
      <c r="H249"/>
      <c r="I249"/>
      <c r="J249"/>
      <c r="K249"/>
      <c r="L249"/>
      <c r="M249"/>
      <c r="N249"/>
      <c r="S249"/>
    </row>
    <row r="250" spans="1:19" ht="12.75">
      <c r="A250"/>
      <c r="D250"/>
      <c r="E250"/>
      <c r="F250"/>
      <c r="G250"/>
      <c r="H250"/>
      <c r="I250"/>
      <c r="J250"/>
      <c r="K250"/>
      <c r="L250"/>
      <c r="M250"/>
      <c r="N250"/>
      <c r="S250"/>
    </row>
    <row r="251" spans="1:19" ht="12.75">
      <c r="A251"/>
      <c r="D251"/>
      <c r="E251"/>
      <c r="F251"/>
      <c r="G251"/>
      <c r="H251"/>
      <c r="I251"/>
      <c r="J251"/>
      <c r="K251"/>
      <c r="L251"/>
      <c r="M251"/>
      <c r="N251"/>
      <c r="S251"/>
    </row>
    <row r="252" spans="1:19" ht="12.75">
      <c r="A252"/>
      <c r="D252"/>
      <c r="E252"/>
      <c r="F252"/>
      <c r="G252"/>
      <c r="H252"/>
      <c r="I252"/>
      <c r="J252"/>
      <c r="K252"/>
      <c r="L252"/>
      <c r="M252"/>
      <c r="N252"/>
      <c r="S252"/>
    </row>
    <row r="253" spans="1:19" ht="12.75">
      <c r="A253"/>
      <c r="D253"/>
      <c r="E253"/>
      <c r="F253"/>
      <c r="G253"/>
      <c r="H253"/>
      <c r="I253"/>
      <c r="J253"/>
      <c r="K253"/>
      <c r="L253"/>
      <c r="M253"/>
      <c r="N253"/>
      <c r="S253"/>
    </row>
    <row r="254" spans="1:19" ht="12.75">
      <c r="A254"/>
      <c r="D254"/>
      <c r="E254"/>
      <c r="F254"/>
      <c r="G254"/>
      <c r="H254"/>
      <c r="I254"/>
      <c r="J254"/>
      <c r="K254"/>
      <c r="L254"/>
      <c r="M254"/>
      <c r="N254"/>
      <c r="S254"/>
    </row>
    <row r="255" spans="1:19" ht="12.75">
      <c r="A255"/>
      <c r="D255"/>
      <c r="E255"/>
      <c r="F255"/>
      <c r="G255"/>
      <c r="H255"/>
      <c r="I255"/>
      <c r="J255"/>
      <c r="K255"/>
      <c r="L255"/>
      <c r="M255"/>
      <c r="N255"/>
      <c r="S255"/>
    </row>
    <row r="256" spans="1:19" ht="12.75">
      <c r="A256"/>
      <c r="D256"/>
      <c r="E256"/>
      <c r="F256"/>
      <c r="G256"/>
      <c r="H256"/>
      <c r="I256"/>
      <c r="J256"/>
      <c r="K256"/>
      <c r="L256"/>
      <c r="M256"/>
      <c r="N256"/>
      <c r="S256"/>
    </row>
    <row r="257" spans="1:19" ht="12.75">
      <c r="A257"/>
      <c r="D257"/>
      <c r="E257"/>
      <c r="F257"/>
      <c r="G257"/>
      <c r="H257"/>
      <c r="I257"/>
      <c r="J257"/>
      <c r="K257"/>
      <c r="L257"/>
      <c r="M257"/>
      <c r="N257"/>
      <c r="S257"/>
    </row>
    <row r="258" spans="1:19" ht="12.75">
      <c r="A258"/>
      <c r="D258"/>
      <c r="E258"/>
      <c r="F258"/>
      <c r="G258"/>
      <c r="H258"/>
      <c r="I258"/>
      <c r="J258"/>
      <c r="K258"/>
      <c r="L258"/>
      <c r="M258"/>
      <c r="N258"/>
      <c r="S258"/>
    </row>
    <row r="259" spans="1:19" ht="12.75">
      <c r="A259"/>
      <c r="D259"/>
      <c r="E259"/>
      <c r="F259"/>
      <c r="G259"/>
      <c r="H259"/>
      <c r="I259"/>
      <c r="J259"/>
      <c r="K259"/>
      <c r="L259"/>
      <c r="M259"/>
      <c r="N259"/>
      <c r="S259"/>
    </row>
    <row r="260" spans="1:19" ht="12.75">
      <c r="A260"/>
      <c r="D260"/>
      <c r="E260"/>
      <c r="F260"/>
      <c r="G260"/>
      <c r="H260"/>
      <c r="I260"/>
      <c r="J260"/>
      <c r="K260"/>
      <c r="L260"/>
      <c r="M260"/>
      <c r="N260"/>
      <c r="S260"/>
    </row>
    <row r="261" spans="1:19" ht="12.75">
      <c r="A261"/>
      <c r="D261"/>
      <c r="E261"/>
      <c r="F261"/>
      <c r="G261"/>
      <c r="H261"/>
      <c r="I261"/>
      <c r="J261"/>
      <c r="K261"/>
      <c r="L261"/>
      <c r="M261"/>
      <c r="N261"/>
      <c r="S261"/>
    </row>
    <row r="262" spans="1:19" ht="12.75">
      <c r="A262"/>
      <c r="D262"/>
      <c r="E262"/>
      <c r="F262"/>
      <c r="G262"/>
      <c r="H262"/>
      <c r="I262"/>
      <c r="J262"/>
      <c r="K262"/>
      <c r="L262"/>
      <c r="M262"/>
      <c r="N262"/>
      <c r="S262"/>
    </row>
    <row r="263" spans="1:19" ht="12.75">
      <c r="A263"/>
      <c r="D263"/>
      <c r="E263"/>
      <c r="F263"/>
      <c r="G263"/>
      <c r="H263"/>
      <c r="I263"/>
      <c r="J263"/>
      <c r="K263"/>
      <c r="L263"/>
      <c r="M263"/>
      <c r="N263"/>
      <c r="S263"/>
    </row>
    <row r="264" spans="1:19" ht="12.75">
      <c r="A264"/>
      <c r="D264"/>
      <c r="E264"/>
      <c r="F264"/>
      <c r="G264"/>
      <c r="H264"/>
      <c r="I264"/>
      <c r="J264"/>
      <c r="K264"/>
      <c r="L264"/>
      <c r="M264"/>
      <c r="N264"/>
      <c r="S264"/>
    </row>
    <row r="265" spans="1:19" ht="12.75">
      <c r="A265"/>
      <c r="D265"/>
      <c r="E265"/>
      <c r="F265"/>
      <c r="G265"/>
      <c r="H265"/>
      <c r="I265"/>
      <c r="J265"/>
      <c r="K265"/>
      <c r="L265"/>
      <c r="M265"/>
      <c r="N265"/>
      <c r="S265"/>
    </row>
    <row r="266" spans="1:19" ht="12.75">
      <c r="A266"/>
      <c r="D266"/>
      <c r="E266"/>
      <c r="F266"/>
      <c r="G266"/>
      <c r="H266"/>
      <c r="I266"/>
      <c r="J266"/>
      <c r="K266"/>
      <c r="L266"/>
      <c r="M266"/>
      <c r="N266"/>
      <c r="S266"/>
    </row>
    <row r="267" spans="1:19" ht="12.75">
      <c r="A267"/>
      <c r="D267"/>
      <c r="E267"/>
      <c r="F267"/>
      <c r="G267"/>
      <c r="H267"/>
      <c r="I267"/>
      <c r="J267"/>
      <c r="K267"/>
      <c r="L267"/>
      <c r="M267"/>
      <c r="N267"/>
      <c r="S267"/>
    </row>
    <row r="268" spans="1:19" ht="12.75">
      <c r="A268"/>
      <c r="D268"/>
      <c r="E268"/>
      <c r="F268"/>
      <c r="G268"/>
      <c r="H268"/>
      <c r="I268"/>
      <c r="J268"/>
      <c r="K268"/>
      <c r="L268"/>
      <c r="M268"/>
      <c r="N268"/>
      <c r="S268"/>
    </row>
    <row r="269" spans="1:19" ht="12.75">
      <c r="A269"/>
      <c r="D269"/>
      <c r="E269"/>
      <c r="F269"/>
      <c r="G269"/>
      <c r="H269"/>
      <c r="I269"/>
      <c r="J269"/>
      <c r="K269"/>
      <c r="L269"/>
      <c r="M269"/>
      <c r="N269"/>
      <c r="S269"/>
    </row>
    <row r="270" spans="1:19" ht="12.75">
      <c r="A270"/>
      <c r="D270"/>
      <c r="E270"/>
      <c r="F270"/>
      <c r="G270"/>
      <c r="H270"/>
      <c r="I270"/>
      <c r="J270"/>
      <c r="K270"/>
      <c r="L270"/>
      <c r="M270"/>
      <c r="N270"/>
      <c r="S270"/>
    </row>
    <row r="271" spans="1:19" ht="12.75">
      <c r="A271"/>
      <c r="D271"/>
      <c r="E271"/>
      <c r="F271"/>
      <c r="G271"/>
      <c r="H271"/>
      <c r="I271"/>
      <c r="J271"/>
      <c r="K271"/>
      <c r="L271"/>
      <c r="M271"/>
      <c r="N271"/>
      <c r="S271"/>
    </row>
    <row r="272" spans="1:19" ht="12.75">
      <c r="A272"/>
      <c r="D272"/>
      <c r="E272"/>
      <c r="F272"/>
      <c r="G272"/>
      <c r="H272"/>
      <c r="I272"/>
      <c r="J272"/>
      <c r="K272"/>
      <c r="L272"/>
      <c r="M272"/>
      <c r="N272"/>
      <c r="S272"/>
    </row>
    <row r="273" spans="1:19" ht="12.75">
      <c r="A273"/>
      <c r="D273"/>
      <c r="E273"/>
      <c r="F273"/>
      <c r="G273"/>
      <c r="H273"/>
      <c r="I273"/>
      <c r="J273"/>
      <c r="K273"/>
      <c r="L273"/>
      <c r="M273"/>
      <c r="N273"/>
      <c r="S273"/>
    </row>
    <row r="274" spans="1:19" ht="12.75">
      <c r="A274"/>
      <c r="D274"/>
      <c r="E274"/>
      <c r="F274"/>
      <c r="G274"/>
      <c r="H274"/>
      <c r="I274"/>
      <c r="J274"/>
      <c r="K274"/>
      <c r="L274"/>
      <c r="M274"/>
      <c r="N274"/>
      <c r="S274"/>
    </row>
    <row r="275" spans="1:19" ht="12.75">
      <c r="A275"/>
      <c r="D275"/>
      <c r="E275"/>
      <c r="F275"/>
      <c r="G275"/>
      <c r="H275"/>
      <c r="I275"/>
      <c r="J275"/>
      <c r="K275"/>
      <c r="L275"/>
      <c r="M275"/>
      <c r="N275"/>
      <c r="S275"/>
    </row>
    <row r="276" spans="1:19" ht="12.75">
      <c r="A276"/>
      <c r="D276"/>
      <c r="E276"/>
      <c r="F276"/>
      <c r="G276"/>
      <c r="H276"/>
      <c r="I276"/>
      <c r="J276"/>
      <c r="K276"/>
      <c r="L276"/>
      <c r="M276"/>
      <c r="N276"/>
      <c r="S276"/>
    </row>
    <row r="277" spans="1:19" ht="12.75">
      <c r="A277"/>
      <c r="D277"/>
      <c r="E277"/>
      <c r="F277"/>
      <c r="G277"/>
      <c r="H277"/>
      <c r="I277"/>
      <c r="J277"/>
      <c r="K277"/>
      <c r="L277"/>
      <c r="M277"/>
      <c r="N277"/>
      <c r="S277"/>
    </row>
    <row r="278" spans="1:19" ht="12.75">
      <c r="A278"/>
      <c r="D278"/>
      <c r="E278"/>
      <c r="F278"/>
      <c r="G278"/>
      <c r="H278"/>
      <c r="I278"/>
      <c r="J278"/>
      <c r="K278"/>
      <c r="L278"/>
      <c r="M278"/>
      <c r="N278"/>
      <c r="S278"/>
    </row>
    <row r="279" spans="1:19" ht="12.75">
      <c r="A279"/>
      <c r="D279"/>
      <c r="E279"/>
      <c r="F279"/>
      <c r="G279"/>
      <c r="H279"/>
      <c r="I279"/>
      <c r="J279"/>
      <c r="K279"/>
      <c r="L279"/>
      <c r="M279"/>
      <c r="N279"/>
      <c r="S279"/>
    </row>
  </sheetData>
  <sheetProtection/>
  <mergeCells count="2">
    <mergeCell ref="D1:F1"/>
    <mergeCell ref="G1:I1"/>
  </mergeCells>
  <printOptions/>
  <pageMargins left="0.28" right="0.2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0" zoomScaleNormal="80" zoomScalePageLayoutView="0" workbookViewId="0" topLeftCell="A1">
      <selection activeCell="T5" sqref="T5:T6"/>
    </sheetView>
  </sheetViews>
  <sheetFormatPr defaultColWidth="9.140625" defaultRowHeight="12.75"/>
  <cols>
    <col min="1" max="1" width="5.7109375" style="257" customWidth="1"/>
    <col min="2" max="2" width="23.14062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4" width="0" style="257" hidden="1" customWidth="1"/>
    <col min="25" max="16384" width="9.140625" style="257" customWidth="1"/>
  </cols>
  <sheetData>
    <row r="1" spans="1:22" ht="15.75">
      <c r="A1" s="312"/>
      <c r="B1" s="313" t="s">
        <v>108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102</v>
      </c>
      <c r="U1" s="317"/>
      <c r="V1" s="317"/>
    </row>
    <row r="2" spans="1:22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  <c r="U2" s="195"/>
      <c r="V2" s="195"/>
    </row>
    <row r="3" spans="1:22" ht="15.75">
      <c r="A3" s="328" t="s">
        <v>13</v>
      </c>
      <c r="B3" s="42" t="s">
        <v>167</v>
      </c>
      <c r="C3" s="64" t="s">
        <v>10</v>
      </c>
      <c r="D3" s="329" t="s">
        <v>168</v>
      </c>
      <c r="E3" s="330">
        <v>1</v>
      </c>
      <c r="F3" s="331">
        <v>18</v>
      </c>
      <c r="G3" s="229" t="s">
        <v>308</v>
      </c>
      <c r="H3" s="332">
        <v>2</v>
      </c>
      <c r="I3" s="333">
        <v>17</v>
      </c>
      <c r="J3" s="334" t="s">
        <v>382</v>
      </c>
      <c r="K3" s="335" t="s">
        <v>7</v>
      </c>
      <c r="L3" s="331">
        <v>17</v>
      </c>
      <c r="M3" s="229"/>
      <c r="N3" s="230"/>
      <c r="O3" s="231"/>
      <c r="P3" s="232" t="s">
        <v>459</v>
      </c>
      <c r="Q3" s="233" t="s">
        <v>7</v>
      </c>
      <c r="R3" s="234">
        <v>17</v>
      </c>
      <c r="S3" s="336">
        <f aca="true" t="shared" si="0" ref="S3:S33">O3+L3+I3+F3</f>
        <v>52</v>
      </c>
      <c r="T3" s="337">
        <f aca="true" t="shared" si="1" ref="T3:T33">S3-V3+R3</f>
        <v>52</v>
      </c>
      <c r="U3" s="195"/>
      <c r="V3" s="237">
        <f aca="true" t="shared" si="2" ref="V3:V33">MIN(F3,I3,L3)</f>
        <v>17</v>
      </c>
    </row>
    <row r="4" spans="1:22" ht="15.75">
      <c r="A4" s="338" t="s">
        <v>7</v>
      </c>
      <c r="B4" s="43" t="s">
        <v>87</v>
      </c>
      <c r="C4" s="66" t="s">
        <v>10</v>
      </c>
      <c r="D4" s="339" t="s">
        <v>169</v>
      </c>
      <c r="E4" s="340">
        <v>2</v>
      </c>
      <c r="F4" s="341">
        <v>17</v>
      </c>
      <c r="G4" s="254">
        <v>0</v>
      </c>
      <c r="H4" s="342">
        <v>0</v>
      </c>
      <c r="I4" s="343">
        <v>0</v>
      </c>
      <c r="J4" s="339" t="s">
        <v>383</v>
      </c>
      <c r="K4" s="344" t="s">
        <v>9</v>
      </c>
      <c r="L4" s="341">
        <v>16</v>
      </c>
      <c r="M4" s="254"/>
      <c r="N4" s="255"/>
      <c r="O4" s="256"/>
      <c r="P4" s="244" t="s">
        <v>460</v>
      </c>
      <c r="Q4" s="245" t="s">
        <v>9</v>
      </c>
      <c r="R4" s="246">
        <v>16</v>
      </c>
      <c r="S4" s="345">
        <f t="shared" si="0"/>
        <v>33</v>
      </c>
      <c r="T4" s="346">
        <f t="shared" si="1"/>
        <v>49</v>
      </c>
      <c r="U4" s="195"/>
      <c r="V4" s="237">
        <f t="shared" si="2"/>
        <v>0</v>
      </c>
    </row>
    <row r="5" spans="1:22" ht="15.75">
      <c r="A5" s="328" t="s">
        <v>9</v>
      </c>
      <c r="B5" s="42" t="s">
        <v>170</v>
      </c>
      <c r="C5" s="64" t="s">
        <v>11</v>
      </c>
      <c r="D5" s="334" t="s">
        <v>171</v>
      </c>
      <c r="E5" s="330">
        <v>3</v>
      </c>
      <c r="F5" s="331">
        <v>16</v>
      </c>
      <c r="G5" s="229" t="s">
        <v>309</v>
      </c>
      <c r="H5" s="332">
        <v>3</v>
      </c>
      <c r="I5" s="333">
        <v>16</v>
      </c>
      <c r="J5" s="334" t="s">
        <v>385</v>
      </c>
      <c r="K5" s="335" t="s">
        <v>15</v>
      </c>
      <c r="L5" s="331">
        <v>14</v>
      </c>
      <c r="M5" s="229"/>
      <c r="N5" s="230"/>
      <c r="O5" s="231"/>
      <c r="P5" s="232" t="s">
        <v>463</v>
      </c>
      <c r="Q5" s="233" t="s">
        <v>16</v>
      </c>
      <c r="R5" s="234">
        <v>13</v>
      </c>
      <c r="S5" s="336">
        <f t="shared" si="0"/>
        <v>46</v>
      </c>
      <c r="T5" s="337">
        <f t="shared" si="1"/>
        <v>45</v>
      </c>
      <c r="U5" s="195"/>
      <c r="V5" s="237">
        <f t="shared" si="2"/>
        <v>14</v>
      </c>
    </row>
    <row r="6" spans="1:22" ht="15.75">
      <c r="A6" s="328" t="s">
        <v>14</v>
      </c>
      <c r="B6" s="43" t="s">
        <v>184</v>
      </c>
      <c r="C6" s="66" t="s">
        <v>6</v>
      </c>
      <c r="D6" s="339" t="s">
        <v>185</v>
      </c>
      <c r="E6" s="330">
        <v>6</v>
      </c>
      <c r="F6" s="331">
        <v>13</v>
      </c>
      <c r="G6" s="254" t="s">
        <v>310</v>
      </c>
      <c r="H6" s="332">
        <v>4</v>
      </c>
      <c r="I6" s="333">
        <v>15</v>
      </c>
      <c r="J6" s="339" t="s">
        <v>384</v>
      </c>
      <c r="K6" s="335" t="s">
        <v>14</v>
      </c>
      <c r="L6" s="331">
        <v>15</v>
      </c>
      <c r="M6" s="254"/>
      <c r="N6" s="230"/>
      <c r="O6" s="231"/>
      <c r="P6" s="244" t="s">
        <v>461</v>
      </c>
      <c r="Q6" s="233" t="s">
        <v>14</v>
      </c>
      <c r="R6" s="234">
        <v>15</v>
      </c>
      <c r="S6" s="336">
        <f t="shared" si="0"/>
        <v>43</v>
      </c>
      <c r="T6" s="337">
        <f t="shared" si="1"/>
        <v>45</v>
      </c>
      <c r="U6" s="195"/>
      <c r="V6" s="237">
        <f t="shared" si="2"/>
        <v>13</v>
      </c>
    </row>
    <row r="7" spans="1:22" ht="15.75">
      <c r="A7" s="338" t="s">
        <v>15</v>
      </c>
      <c r="B7" s="42" t="s">
        <v>173</v>
      </c>
      <c r="C7" s="64" t="s">
        <v>8</v>
      </c>
      <c r="D7" s="334" t="s">
        <v>172</v>
      </c>
      <c r="E7" s="340">
        <v>4</v>
      </c>
      <c r="F7" s="341">
        <v>15</v>
      </c>
      <c r="G7" s="229" t="s">
        <v>311</v>
      </c>
      <c r="H7" s="342">
        <v>5</v>
      </c>
      <c r="I7" s="343">
        <v>14</v>
      </c>
      <c r="J7" s="334" t="s">
        <v>386</v>
      </c>
      <c r="K7" s="344" t="s">
        <v>16</v>
      </c>
      <c r="L7" s="341">
        <v>13</v>
      </c>
      <c r="M7" s="229"/>
      <c r="N7" s="255"/>
      <c r="O7" s="256"/>
      <c r="P7" s="232" t="s">
        <v>462</v>
      </c>
      <c r="Q7" s="245" t="s">
        <v>15</v>
      </c>
      <c r="R7" s="246">
        <v>14</v>
      </c>
      <c r="S7" s="345">
        <f t="shared" si="0"/>
        <v>42</v>
      </c>
      <c r="T7" s="346">
        <f t="shared" si="1"/>
        <v>43</v>
      </c>
      <c r="U7" s="195"/>
      <c r="V7" s="237">
        <f t="shared" si="2"/>
        <v>13</v>
      </c>
    </row>
    <row r="8" spans="1:22" ht="15.75">
      <c r="A8" s="328" t="s">
        <v>16</v>
      </c>
      <c r="B8" s="43" t="s">
        <v>122</v>
      </c>
      <c r="C8" s="66" t="s">
        <v>12</v>
      </c>
      <c r="D8" s="339">
        <v>0</v>
      </c>
      <c r="E8" s="330">
        <v>0</v>
      </c>
      <c r="F8" s="331">
        <v>0</v>
      </c>
      <c r="G8" s="254" t="s">
        <v>307</v>
      </c>
      <c r="H8" s="332">
        <v>1</v>
      </c>
      <c r="I8" s="333">
        <v>18</v>
      </c>
      <c r="J8" s="339"/>
      <c r="K8" s="335"/>
      <c r="L8" s="331">
        <v>0</v>
      </c>
      <c r="M8" s="254"/>
      <c r="N8" s="230"/>
      <c r="O8" s="231"/>
      <c r="P8" s="244" t="s">
        <v>458</v>
      </c>
      <c r="Q8" s="233" t="s">
        <v>13</v>
      </c>
      <c r="R8" s="234">
        <v>18</v>
      </c>
      <c r="S8" s="336">
        <f t="shared" si="0"/>
        <v>18</v>
      </c>
      <c r="T8" s="337">
        <f t="shared" si="1"/>
        <v>36</v>
      </c>
      <c r="U8" s="195"/>
      <c r="V8" s="237">
        <f t="shared" si="2"/>
        <v>0</v>
      </c>
    </row>
    <row r="9" spans="1:22" ht="15.75">
      <c r="A9" s="328" t="s">
        <v>17</v>
      </c>
      <c r="B9" s="42" t="s">
        <v>388</v>
      </c>
      <c r="C9" s="64" t="s">
        <v>11</v>
      </c>
      <c r="D9" s="334">
        <v>0</v>
      </c>
      <c r="E9" s="330">
        <v>0</v>
      </c>
      <c r="F9" s="331">
        <v>0</v>
      </c>
      <c r="G9" s="229">
        <v>0</v>
      </c>
      <c r="H9" s="332">
        <v>0</v>
      </c>
      <c r="I9" s="333">
        <v>0</v>
      </c>
      <c r="J9" s="334" t="s">
        <v>387</v>
      </c>
      <c r="K9" s="335" t="s">
        <v>17</v>
      </c>
      <c r="L9" s="331">
        <v>12</v>
      </c>
      <c r="M9" s="229"/>
      <c r="N9" s="230"/>
      <c r="O9" s="231"/>
      <c r="P9" s="232" t="s">
        <v>464</v>
      </c>
      <c r="Q9" s="233" t="s">
        <v>17</v>
      </c>
      <c r="R9" s="234">
        <v>12</v>
      </c>
      <c r="S9" s="336">
        <f t="shared" si="0"/>
        <v>12</v>
      </c>
      <c r="T9" s="337">
        <f t="shared" si="1"/>
        <v>24</v>
      </c>
      <c r="U9" s="195"/>
      <c r="V9" s="237">
        <f t="shared" si="2"/>
        <v>0</v>
      </c>
    </row>
    <row r="10" spans="1:22" ht="15.75">
      <c r="A10" s="338" t="s">
        <v>18</v>
      </c>
      <c r="B10" s="43" t="s">
        <v>177</v>
      </c>
      <c r="C10" s="66" t="s">
        <v>11</v>
      </c>
      <c r="D10" s="339" t="s">
        <v>176</v>
      </c>
      <c r="E10" s="340">
        <v>7</v>
      </c>
      <c r="F10" s="341">
        <v>12</v>
      </c>
      <c r="G10" s="254" t="s">
        <v>316</v>
      </c>
      <c r="H10" s="342">
        <v>8</v>
      </c>
      <c r="I10" s="343">
        <v>11</v>
      </c>
      <c r="J10" s="339"/>
      <c r="K10" s="344"/>
      <c r="L10" s="341">
        <v>0</v>
      </c>
      <c r="M10" s="254"/>
      <c r="N10" s="255"/>
      <c r="O10" s="256"/>
      <c r="P10" s="244"/>
      <c r="Q10" s="245"/>
      <c r="R10" s="246"/>
      <c r="S10" s="345">
        <f t="shared" si="0"/>
        <v>23</v>
      </c>
      <c r="T10" s="346">
        <f t="shared" si="1"/>
        <v>23</v>
      </c>
      <c r="U10" s="195"/>
      <c r="V10" s="237">
        <f t="shared" si="2"/>
        <v>0</v>
      </c>
    </row>
    <row r="11" spans="1:22" ht="15.75">
      <c r="A11" s="328" t="s">
        <v>19</v>
      </c>
      <c r="B11" s="42" t="s">
        <v>142</v>
      </c>
      <c r="C11" s="64" t="s">
        <v>6</v>
      </c>
      <c r="D11" s="334">
        <v>0</v>
      </c>
      <c r="E11" s="330">
        <v>0</v>
      </c>
      <c r="F11" s="331">
        <v>0</v>
      </c>
      <c r="G11" s="229">
        <v>0</v>
      </c>
      <c r="H11" s="332">
        <v>0</v>
      </c>
      <c r="I11" s="333">
        <v>0</v>
      </c>
      <c r="J11" s="334" t="s">
        <v>381</v>
      </c>
      <c r="K11" s="335" t="s">
        <v>13</v>
      </c>
      <c r="L11" s="331">
        <v>18</v>
      </c>
      <c r="M11" s="229"/>
      <c r="N11" s="230"/>
      <c r="O11" s="231"/>
      <c r="P11" s="232"/>
      <c r="Q11" s="233"/>
      <c r="R11" s="234"/>
      <c r="S11" s="336">
        <f t="shared" si="0"/>
        <v>18</v>
      </c>
      <c r="T11" s="337">
        <f t="shared" si="1"/>
        <v>18</v>
      </c>
      <c r="U11" s="195"/>
      <c r="V11" s="237">
        <f t="shared" si="2"/>
        <v>0</v>
      </c>
    </row>
    <row r="12" spans="1:22" ht="15.75">
      <c r="A12" s="328" t="s">
        <v>20</v>
      </c>
      <c r="B12" s="43" t="s">
        <v>62</v>
      </c>
      <c r="C12" s="66" t="s">
        <v>29</v>
      </c>
      <c r="D12" s="339" t="s">
        <v>192</v>
      </c>
      <c r="E12" s="330">
        <v>12</v>
      </c>
      <c r="F12" s="331">
        <v>7</v>
      </c>
      <c r="G12" s="254">
        <v>0</v>
      </c>
      <c r="H12" s="332">
        <v>0</v>
      </c>
      <c r="I12" s="333">
        <v>0</v>
      </c>
      <c r="J12" s="339"/>
      <c r="K12" s="335"/>
      <c r="L12" s="331">
        <v>0</v>
      </c>
      <c r="M12" s="254"/>
      <c r="N12" s="230"/>
      <c r="O12" s="231"/>
      <c r="P12" s="244" t="s">
        <v>467</v>
      </c>
      <c r="Q12" s="233" t="s">
        <v>20</v>
      </c>
      <c r="R12" s="234">
        <v>9</v>
      </c>
      <c r="S12" s="336">
        <f t="shared" si="0"/>
        <v>7</v>
      </c>
      <c r="T12" s="337">
        <f t="shared" si="1"/>
        <v>16</v>
      </c>
      <c r="U12" s="195"/>
      <c r="V12" s="237">
        <f t="shared" si="2"/>
        <v>0</v>
      </c>
    </row>
    <row r="13" spans="1:22" ht="15.75">
      <c r="A13" s="338" t="s">
        <v>21</v>
      </c>
      <c r="B13" s="42" t="s">
        <v>174</v>
      </c>
      <c r="C13" s="64" t="s">
        <v>12</v>
      </c>
      <c r="D13" s="334" t="s">
        <v>175</v>
      </c>
      <c r="E13" s="340">
        <v>5</v>
      </c>
      <c r="F13" s="341">
        <v>14</v>
      </c>
      <c r="G13" s="229">
        <v>0</v>
      </c>
      <c r="H13" s="342">
        <v>0</v>
      </c>
      <c r="I13" s="343">
        <v>0</v>
      </c>
      <c r="J13" s="334"/>
      <c r="K13" s="344"/>
      <c r="L13" s="341">
        <v>0</v>
      </c>
      <c r="M13" s="229"/>
      <c r="N13" s="255"/>
      <c r="O13" s="256"/>
      <c r="P13" s="232"/>
      <c r="Q13" s="245"/>
      <c r="R13" s="246"/>
      <c r="S13" s="345">
        <f t="shared" si="0"/>
        <v>14</v>
      </c>
      <c r="T13" s="346">
        <f t="shared" si="1"/>
        <v>14</v>
      </c>
      <c r="U13" s="195"/>
      <c r="V13" s="237">
        <f t="shared" si="2"/>
        <v>0</v>
      </c>
    </row>
    <row r="14" spans="1:22" ht="15.75">
      <c r="A14" s="328" t="s">
        <v>22</v>
      </c>
      <c r="B14" s="43" t="s">
        <v>313</v>
      </c>
      <c r="C14" s="66" t="s">
        <v>8</v>
      </c>
      <c r="D14" s="339">
        <v>0</v>
      </c>
      <c r="E14" s="330">
        <v>0</v>
      </c>
      <c r="F14" s="331">
        <v>0</v>
      </c>
      <c r="G14" s="254" t="s">
        <v>312</v>
      </c>
      <c r="H14" s="332">
        <v>6</v>
      </c>
      <c r="I14" s="333">
        <v>13</v>
      </c>
      <c r="J14" s="339"/>
      <c r="K14" s="335"/>
      <c r="L14" s="331">
        <v>0</v>
      </c>
      <c r="M14" s="254"/>
      <c r="N14" s="230"/>
      <c r="O14" s="231"/>
      <c r="P14" s="244"/>
      <c r="Q14" s="233"/>
      <c r="R14" s="234"/>
      <c r="S14" s="336">
        <f t="shared" si="0"/>
        <v>13</v>
      </c>
      <c r="T14" s="337">
        <f t="shared" si="1"/>
        <v>13</v>
      </c>
      <c r="U14" s="195"/>
      <c r="V14" s="237">
        <f t="shared" si="2"/>
        <v>0</v>
      </c>
    </row>
    <row r="15" spans="1:22" ht="15.75">
      <c r="A15" s="328" t="s">
        <v>23</v>
      </c>
      <c r="B15" s="42" t="s">
        <v>314</v>
      </c>
      <c r="C15" s="64" t="s">
        <v>6</v>
      </c>
      <c r="D15" s="334">
        <v>0</v>
      </c>
      <c r="E15" s="330">
        <v>0</v>
      </c>
      <c r="F15" s="331">
        <v>0</v>
      </c>
      <c r="G15" s="229" t="s">
        <v>315</v>
      </c>
      <c r="H15" s="332">
        <v>7</v>
      </c>
      <c r="I15" s="333">
        <v>12</v>
      </c>
      <c r="J15" s="334"/>
      <c r="K15" s="335"/>
      <c r="L15" s="331">
        <v>0</v>
      </c>
      <c r="M15" s="229"/>
      <c r="N15" s="230"/>
      <c r="O15" s="231"/>
      <c r="P15" s="232"/>
      <c r="Q15" s="233"/>
      <c r="R15" s="234"/>
      <c r="S15" s="336">
        <f t="shared" si="0"/>
        <v>12</v>
      </c>
      <c r="T15" s="337">
        <f t="shared" si="1"/>
        <v>12</v>
      </c>
      <c r="U15" s="195"/>
      <c r="V15" s="237">
        <f t="shared" si="2"/>
        <v>0</v>
      </c>
    </row>
    <row r="16" spans="1:22" ht="15.75">
      <c r="A16" s="338" t="s">
        <v>24</v>
      </c>
      <c r="B16" s="43" t="s">
        <v>379</v>
      </c>
      <c r="C16" s="66" t="s">
        <v>29</v>
      </c>
      <c r="D16" s="339">
        <v>0</v>
      </c>
      <c r="E16" s="340">
        <v>0</v>
      </c>
      <c r="F16" s="341">
        <v>0</v>
      </c>
      <c r="G16" s="229">
        <v>0</v>
      </c>
      <c r="H16" s="342">
        <v>0</v>
      </c>
      <c r="I16" s="343">
        <v>0</v>
      </c>
      <c r="J16" s="339"/>
      <c r="K16" s="344"/>
      <c r="L16" s="341">
        <v>0</v>
      </c>
      <c r="M16" s="254"/>
      <c r="N16" s="255"/>
      <c r="O16" s="256"/>
      <c r="P16" s="244" t="s">
        <v>465</v>
      </c>
      <c r="Q16" s="245" t="s">
        <v>18</v>
      </c>
      <c r="R16" s="246">
        <v>11</v>
      </c>
      <c r="S16" s="345">
        <f t="shared" si="0"/>
        <v>0</v>
      </c>
      <c r="T16" s="346">
        <f t="shared" si="1"/>
        <v>11</v>
      </c>
      <c r="U16" s="195"/>
      <c r="V16" s="237">
        <f t="shared" si="2"/>
        <v>0</v>
      </c>
    </row>
    <row r="17" spans="1:22" ht="15.75">
      <c r="A17" s="328" t="s">
        <v>25</v>
      </c>
      <c r="B17" s="42" t="s">
        <v>389</v>
      </c>
      <c r="C17" s="64" t="s">
        <v>8</v>
      </c>
      <c r="D17" s="334">
        <v>0</v>
      </c>
      <c r="E17" s="330">
        <v>0</v>
      </c>
      <c r="F17" s="331">
        <v>0</v>
      </c>
      <c r="G17" s="254">
        <v>0</v>
      </c>
      <c r="H17" s="332">
        <v>0</v>
      </c>
      <c r="I17" s="333">
        <v>0</v>
      </c>
      <c r="J17" s="334" t="s">
        <v>390</v>
      </c>
      <c r="K17" s="335" t="s">
        <v>18</v>
      </c>
      <c r="L17" s="331">
        <v>11</v>
      </c>
      <c r="M17" s="229"/>
      <c r="N17" s="230"/>
      <c r="O17" s="231"/>
      <c r="P17" s="232"/>
      <c r="Q17" s="233"/>
      <c r="R17" s="234"/>
      <c r="S17" s="336">
        <f t="shared" si="0"/>
        <v>11</v>
      </c>
      <c r="T17" s="337">
        <f t="shared" si="1"/>
        <v>11</v>
      </c>
      <c r="U17" s="195"/>
      <c r="V17" s="237">
        <f t="shared" si="2"/>
        <v>0</v>
      </c>
    </row>
    <row r="18" spans="1:22" ht="15.75">
      <c r="A18" s="328" t="s">
        <v>26</v>
      </c>
      <c r="B18" s="42" t="s">
        <v>187</v>
      </c>
      <c r="C18" s="64" t="s">
        <v>11</v>
      </c>
      <c r="D18" s="329" t="s">
        <v>186</v>
      </c>
      <c r="E18" s="330">
        <v>8</v>
      </c>
      <c r="F18" s="331">
        <v>11</v>
      </c>
      <c r="G18" s="229">
        <v>0</v>
      </c>
      <c r="H18" s="332">
        <v>0</v>
      </c>
      <c r="I18" s="333">
        <v>0</v>
      </c>
      <c r="J18" s="334"/>
      <c r="K18" s="335"/>
      <c r="L18" s="331">
        <v>0</v>
      </c>
      <c r="M18" s="229"/>
      <c r="N18" s="230"/>
      <c r="O18" s="231"/>
      <c r="P18" s="232"/>
      <c r="Q18" s="233"/>
      <c r="R18" s="234"/>
      <c r="S18" s="336">
        <f t="shared" si="0"/>
        <v>11</v>
      </c>
      <c r="T18" s="337">
        <f t="shared" si="1"/>
        <v>11</v>
      </c>
      <c r="U18" s="195"/>
      <c r="V18" s="237">
        <f t="shared" si="2"/>
        <v>0</v>
      </c>
    </row>
    <row r="19" spans="1:22" ht="15.75">
      <c r="A19" s="338" t="s">
        <v>30</v>
      </c>
      <c r="B19" s="42" t="s">
        <v>428</v>
      </c>
      <c r="C19" s="64" t="s">
        <v>29</v>
      </c>
      <c r="D19" s="334"/>
      <c r="E19" s="330"/>
      <c r="F19" s="331">
        <v>0</v>
      </c>
      <c r="G19" s="229"/>
      <c r="H19" s="342"/>
      <c r="I19" s="343">
        <v>0</v>
      </c>
      <c r="J19" s="334"/>
      <c r="K19" s="335"/>
      <c r="L19" s="331">
        <v>0</v>
      </c>
      <c r="M19" s="229"/>
      <c r="N19" s="230"/>
      <c r="O19" s="231"/>
      <c r="P19" s="232" t="s">
        <v>466</v>
      </c>
      <c r="Q19" s="233" t="s">
        <v>19</v>
      </c>
      <c r="R19" s="234">
        <v>10</v>
      </c>
      <c r="S19" s="345">
        <f t="shared" si="0"/>
        <v>0</v>
      </c>
      <c r="T19" s="346">
        <f t="shared" si="1"/>
        <v>10</v>
      </c>
      <c r="U19" s="195"/>
      <c r="V19" s="237">
        <f t="shared" si="2"/>
        <v>0</v>
      </c>
    </row>
    <row r="20" spans="1:22" ht="15.75">
      <c r="A20" s="328" t="s">
        <v>31</v>
      </c>
      <c r="B20" s="43" t="s">
        <v>391</v>
      </c>
      <c r="C20" s="66" t="s">
        <v>29</v>
      </c>
      <c r="D20" s="334">
        <v>0</v>
      </c>
      <c r="E20" s="330">
        <v>0</v>
      </c>
      <c r="F20" s="331">
        <v>0</v>
      </c>
      <c r="G20" s="254">
        <v>0</v>
      </c>
      <c r="H20" s="332">
        <v>0</v>
      </c>
      <c r="I20" s="333">
        <v>0</v>
      </c>
      <c r="J20" s="334" t="s">
        <v>392</v>
      </c>
      <c r="K20" s="335" t="s">
        <v>19</v>
      </c>
      <c r="L20" s="331">
        <v>10</v>
      </c>
      <c r="M20" s="229"/>
      <c r="N20" s="230"/>
      <c r="O20" s="231"/>
      <c r="P20" s="232"/>
      <c r="Q20" s="233"/>
      <c r="R20" s="234"/>
      <c r="S20" s="336">
        <f t="shared" si="0"/>
        <v>10</v>
      </c>
      <c r="T20" s="337">
        <f t="shared" si="1"/>
        <v>10</v>
      </c>
      <c r="U20" s="195"/>
      <c r="V20" s="237">
        <f t="shared" si="2"/>
        <v>0</v>
      </c>
    </row>
    <row r="21" spans="1:22" ht="15.75">
      <c r="A21" s="328" t="s">
        <v>32</v>
      </c>
      <c r="B21" s="42" t="s">
        <v>82</v>
      </c>
      <c r="C21" s="64" t="s">
        <v>8</v>
      </c>
      <c r="D21" s="334" t="s">
        <v>178</v>
      </c>
      <c r="E21" s="330">
        <v>9</v>
      </c>
      <c r="F21" s="331">
        <v>10</v>
      </c>
      <c r="G21" s="229">
        <v>0</v>
      </c>
      <c r="H21" s="332">
        <v>0</v>
      </c>
      <c r="I21" s="333">
        <v>0</v>
      </c>
      <c r="J21" s="334"/>
      <c r="K21" s="335"/>
      <c r="L21" s="331">
        <v>0</v>
      </c>
      <c r="M21" s="229"/>
      <c r="N21" s="230"/>
      <c r="O21" s="231"/>
      <c r="P21" s="232"/>
      <c r="Q21" s="233"/>
      <c r="R21" s="234"/>
      <c r="S21" s="336">
        <f t="shared" si="0"/>
        <v>10</v>
      </c>
      <c r="T21" s="337">
        <f t="shared" si="1"/>
        <v>10</v>
      </c>
      <c r="U21" s="195"/>
      <c r="V21" s="237">
        <f t="shared" si="2"/>
        <v>0</v>
      </c>
    </row>
    <row r="22" spans="1:22" ht="15.75">
      <c r="A22" s="338" t="s">
        <v>33</v>
      </c>
      <c r="B22" s="43" t="s">
        <v>318</v>
      </c>
      <c r="C22" s="66" t="s">
        <v>11</v>
      </c>
      <c r="D22" s="334">
        <v>0</v>
      </c>
      <c r="E22" s="330">
        <v>0</v>
      </c>
      <c r="F22" s="331">
        <v>0</v>
      </c>
      <c r="G22" s="229" t="s">
        <v>317</v>
      </c>
      <c r="H22" s="342">
        <v>9</v>
      </c>
      <c r="I22" s="343">
        <v>10</v>
      </c>
      <c r="J22" s="334"/>
      <c r="K22" s="335"/>
      <c r="L22" s="331">
        <v>0</v>
      </c>
      <c r="M22" s="229"/>
      <c r="N22" s="230"/>
      <c r="O22" s="231"/>
      <c r="P22" s="232"/>
      <c r="Q22" s="233"/>
      <c r="R22" s="234"/>
      <c r="S22" s="345">
        <f t="shared" si="0"/>
        <v>10</v>
      </c>
      <c r="T22" s="346">
        <f t="shared" si="1"/>
        <v>10</v>
      </c>
      <c r="U22" s="195"/>
      <c r="V22" s="237">
        <f t="shared" si="2"/>
        <v>0</v>
      </c>
    </row>
    <row r="23" spans="1:22" ht="15.75">
      <c r="A23" s="328" t="s">
        <v>34</v>
      </c>
      <c r="B23" s="42" t="s">
        <v>188</v>
      </c>
      <c r="C23" s="64" t="s">
        <v>6</v>
      </c>
      <c r="D23" s="334" t="s">
        <v>189</v>
      </c>
      <c r="E23" s="330">
        <v>10</v>
      </c>
      <c r="F23" s="331">
        <v>9</v>
      </c>
      <c r="G23" s="254">
        <v>0</v>
      </c>
      <c r="H23" s="332">
        <v>0</v>
      </c>
      <c r="I23" s="333">
        <v>0</v>
      </c>
      <c r="J23" s="334"/>
      <c r="K23" s="335"/>
      <c r="L23" s="331">
        <v>0</v>
      </c>
      <c r="M23" s="229"/>
      <c r="N23" s="230"/>
      <c r="O23" s="231"/>
      <c r="P23" s="232"/>
      <c r="Q23" s="233"/>
      <c r="R23" s="234"/>
      <c r="S23" s="336">
        <f t="shared" si="0"/>
        <v>9</v>
      </c>
      <c r="T23" s="337">
        <f t="shared" si="1"/>
        <v>9</v>
      </c>
      <c r="U23" s="195"/>
      <c r="V23" s="237">
        <f t="shared" si="2"/>
        <v>0</v>
      </c>
    </row>
    <row r="24" spans="1:22" ht="15.75">
      <c r="A24" s="328" t="s">
        <v>35</v>
      </c>
      <c r="B24" s="42" t="s">
        <v>394</v>
      </c>
      <c r="C24" s="64" t="s">
        <v>10</v>
      </c>
      <c r="D24" s="334">
        <v>0</v>
      </c>
      <c r="E24" s="330">
        <v>0</v>
      </c>
      <c r="F24" s="331">
        <v>0</v>
      </c>
      <c r="G24" s="229">
        <v>0</v>
      </c>
      <c r="H24" s="332">
        <v>0</v>
      </c>
      <c r="I24" s="333">
        <v>0</v>
      </c>
      <c r="J24" s="334" t="s">
        <v>393</v>
      </c>
      <c r="K24" s="335" t="s">
        <v>20</v>
      </c>
      <c r="L24" s="331">
        <v>9</v>
      </c>
      <c r="M24" s="229"/>
      <c r="N24" s="230"/>
      <c r="O24" s="231"/>
      <c r="P24" s="232"/>
      <c r="Q24" s="233"/>
      <c r="R24" s="234"/>
      <c r="S24" s="336">
        <f t="shared" si="0"/>
        <v>9</v>
      </c>
      <c r="T24" s="337">
        <f t="shared" si="1"/>
        <v>9</v>
      </c>
      <c r="U24" s="195"/>
      <c r="V24" s="237">
        <f t="shared" si="2"/>
        <v>0</v>
      </c>
    </row>
    <row r="25" spans="1:22" ht="15.75">
      <c r="A25" s="338" t="s">
        <v>36</v>
      </c>
      <c r="B25" s="42" t="s">
        <v>319</v>
      </c>
      <c r="C25" s="64" t="s">
        <v>12</v>
      </c>
      <c r="D25" s="334">
        <v>0</v>
      </c>
      <c r="E25" s="330">
        <v>0</v>
      </c>
      <c r="F25" s="331">
        <v>0</v>
      </c>
      <c r="G25" s="229" t="s">
        <v>320</v>
      </c>
      <c r="H25" s="342">
        <v>10</v>
      </c>
      <c r="I25" s="343">
        <v>9</v>
      </c>
      <c r="J25" s="334"/>
      <c r="K25" s="335"/>
      <c r="L25" s="331">
        <v>0</v>
      </c>
      <c r="M25" s="229"/>
      <c r="N25" s="230"/>
      <c r="O25" s="231"/>
      <c r="P25" s="232"/>
      <c r="Q25" s="233"/>
      <c r="R25" s="234"/>
      <c r="S25" s="345">
        <f t="shared" si="0"/>
        <v>9</v>
      </c>
      <c r="T25" s="346">
        <f t="shared" si="1"/>
        <v>9</v>
      </c>
      <c r="U25" s="195"/>
      <c r="V25" s="237">
        <f t="shared" si="2"/>
        <v>0</v>
      </c>
    </row>
    <row r="26" spans="1:22" ht="15.75">
      <c r="A26" s="328" t="s">
        <v>37</v>
      </c>
      <c r="B26" s="42" t="s">
        <v>191</v>
      </c>
      <c r="C26" s="64" t="s">
        <v>6</v>
      </c>
      <c r="D26" s="329" t="s">
        <v>190</v>
      </c>
      <c r="E26" s="330">
        <v>11</v>
      </c>
      <c r="F26" s="331">
        <v>8</v>
      </c>
      <c r="G26" s="254">
        <v>0</v>
      </c>
      <c r="H26" s="332">
        <v>0</v>
      </c>
      <c r="I26" s="333">
        <v>0</v>
      </c>
      <c r="J26" s="334"/>
      <c r="K26" s="335"/>
      <c r="L26" s="331">
        <v>0</v>
      </c>
      <c r="M26" s="229"/>
      <c r="N26" s="230"/>
      <c r="O26" s="231"/>
      <c r="P26" s="232"/>
      <c r="Q26" s="233"/>
      <c r="R26" s="234"/>
      <c r="S26" s="336">
        <f t="shared" si="0"/>
        <v>8</v>
      </c>
      <c r="T26" s="337">
        <f t="shared" si="1"/>
        <v>8</v>
      </c>
      <c r="U26" s="195"/>
      <c r="V26" s="237">
        <f t="shared" si="2"/>
        <v>0</v>
      </c>
    </row>
    <row r="27" spans="1:22" ht="15.75">
      <c r="A27" s="328" t="s">
        <v>38</v>
      </c>
      <c r="B27" s="42" t="s">
        <v>395</v>
      </c>
      <c r="C27" s="64" t="s">
        <v>11</v>
      </c>
      <c r="D27" s="334">
        <v>0</v>
      </c>
      <c r="E27" s="330">
        <v>0</v>
      </c>
      <c r="F27" s="331">
        <v>0</v>
      </c>
      <c r="G27" s="229">
        <v>0</v>
      </c>
      <c r="H27" s="332">
        <v>0</v>
      </c>
      <c r="I27" s="333">
        <v>0</v>
      </c>
      <c r="J27" s="334" t="s">
        <v>396</v>
      </c>
      <c r="K27" s="335" t="s">
        <v>21</v>
      </c>
      <c r="L27" s="331">
        <v>8</v>
      </c>
      <c r="M27" s="229"/>
      <c r="N27" s="230"/>
      <c r="O27" s="231"/>
      <c r="P27" s="232"/>
      <c r="Q27" s="233"/>
      <c r="R27" s="234"/>
      <c r="S27" s="336">
        <f t="shared" si="0"/>
        <v>8</v>
      </c>
      <c r="T27" s="337">
        <f t="shared" si="1"/>
        <v>8</v>
      </c>
      <c r="U27" s="195"/>
      <c r="V27" s="237">
        <f t="shared" si="2"/>
        <v>0</v>
      </c>
    </row>
    <row r="28" spans="1:22" ht="15.75">
      <c r="A28" s="338" t="s">
        <v>41</v>
      </c>
      <c r="B28" s="42" t="s">
        <v>322</v>
      </c>
      <c r="C28" s="64" t="s">
        <v>6</v>
      </c>
      <c r="D28" s="334">
        <v>0</v>
      </c>
      <c r="E28" s="330">
        <v>0</v>
      </c>
      <c r="F28" s="331">
        <v>0</v>
      </c>
      <c r="G28" s="229" t="s">
        <v>321</v>
      </c>
      <c r="H28" s="342">
        <v>11</v>
      </c>
      <c r="I28" s="343">
        <v>8</v>
      </c>
      <c r="J28" s="334"/>
      <c r="K28" s="335"/>
      <c r="L28" s="331">
        <v>0</v>
      </c>
      <c r="M28" s="229"/>
      <c r="N28" s="230"/>
      <c r="O28" s="231"/>
      <c r="P28" s="232"/>
      <c r="Q28" s="233"/>
      <c r="R28" s="234"/>
      <c r="S28" s="345">
        <f t="shared" si="0"/>
        <v>8</v>
      </c>
      <c r="T28" s="346">
        <f t="shared" si="1"/>
        <v>8</v>
      </c>
      <c r="U28" s="195"/>
      <c r="V28" s="237">
        <f t="shared" si="2"/>
        <v>0</v>
      </c>
    </row>
    <row r="29" spans="1:22" ht="15.75">
      <c r="A29" s="328" t="s">
        <v>42</v>
      </c>
      <c r="B29" s="42" t="s">
        <v>398</v>
      </c>
      <c r="C29" s="64" t="s">
        <v>29</v>
      </c>
      <c r="D29" s="334">
        <v>0</v>
      </c>
      <c r="E29" s="330">
        <v>0</v>
      </c>
      <c r="F29" s="331">
        <v>0</v>
      </c>
      <c r="G29" s="254">
        <v>0</v>
      </c>
      <c r="H29" s="332">
        <v>0</v>
      </c>
      <c r="I29" s="333">
        <v>0</v>
      </c>
      <c r="J29" s="334" t="s">
        <v>397</v>
      </c>
      <c r="K29" s="335" t="s">
        <v>22</v>
      </c>
      <c r="L29" s="331">
        <v>7</v>
      </c>
      <c r="M29" s="229"/>
      <c r="N29" s="230"/>
      <c r="O29" s="231"/>
      <c r="P29" s="232"/>
      <c r="Q29" s="233"/>
      <c r="R29" s="234"/>
      <c r="S29" s="336">
        <f t="shared" si="0"/>
        <v>7</v>
      </c>
      <c r="T29" s="337">
        <f t="shared" si="1"/>
        <v>7</v>
      </c>
      <c r="U29" s="195"/>
      <c r="V29" s="237">
        <f t="shared" si="2"/>
        <v>0</v>
      </c>
    </row>
    <row r="30" spans="1:22" ht="15.75">
      <c r="A30" s="328" t="s">
        <v>44</v>
      </c>
      <c r="B30" s="42" t="s">
        <v>180</v>
      </c>
      <c r="C30" s="64" t="s">
        <v>10</v>
      </c>
      <c r="D30" s="334" t="s">
        <v>179</v>
      </c>
      <c r="E30" s="330">
        <v>13</v>
      </c>
      <c r="F30" s="331">
        <v>6</v>
      </c>
      <c r="G30" s="229">
        <v>0</v>
      </c>
      <c r="H30" s="332">
        <v>0</v>
      </c>
      <c r="I30" s="333">
        <v>0</v>
      </c>
      <c r="J30" s="334"/>
      <c r="K30" s="335"/>
      <c r="L30" s="331">
        <v>0</v>
      </c>
      <c r="M30" s="229"/>
      <c r="N30" s="230"/>
      <c r="O30" s="231"/>
      <c r="P30" s="232"/>
      <c r="Q30" s="233"/>
      <c r="R30" s="234"/>
      <c r="S30" s="336">
        <f t="shared" si="0"/>
        <v>6</v>
      </c>
      <c r="T30" s="337">
        <f t="shared" si="1"/>
        <v>6</v>
      </c>
      <c r="U30" s="195"/>
      <c r="V30" s="237">
        <f t="shared" si="2"/>
        <v>0</v>
      </c>
    </row>
    <row r="31" spans="1:22" ht="15.75">
      <c r="A31" s="338" t="s">
        <v>43</v>
      </c>
      <c r="B31" s="42" t="s">
        <v>399</v>
      </c>
      <c r="C31" s="64" t="s">
        <v>8</v>
      </c>
      <c r="D31" s="334">
        <v>0</v>
      </c>
      <c r="E31" s="330">
        <v>0</v>
      </c>
      <c r="F31" s="331">
        <v>0</v>
      </c>
      <c r="G31" s="229">
        <v>0</v>
      </c>
      <c r="H31" s="342">
        <v>0</v>
      </c>
      <c r="I31" s="343">
        <v>0</v>
      </c>
      <c r="J31" s="334" t="s">
        <v>400</v>
      </c>
      <c r="K31" s="335" t="s">
        <v>23</v>
      </c>
      <c r="L31" s="331">
        <v>6</v>
      </c>
      <c r="M31" s="229"/>
      <c r="N31" s="230"/>
      <c r="O31" s="231"/>
      <c r="P31" s="232"/>
      <c r="Q31" s="233"/>
      <c r="R31" s="234"/>
      <c r="S31" s="345">
        <f t="shared" si="0"/>
        <v>6</v>
      </c>
      <c r="T31" s="346">
        <f t="shared" si="1"/>
        <v>6</v>
      </c>
      <c r="U31" s="195"/>
      <c r="V31" s="237">
        <f t="shared" si="2"/>
        <v>0</v>
      </c>
    </row>
    <row r="32" spans="1:22" ht="15.75">
      <c r="A32" s="328" t="s">
        <v>45</v>
      </c>
      <c r="B32" s="42" t="s">
        <v>402</v>
      </c>
      <c r="C32" s="64" t="s">
        <v>29</v>
      </c>
      <c r="D32" s="334">
        <v>0</v>
      </c>
      <c r="E32" s="330">
        <v>0</v>
      </c>
      <c r="F32" s="331">
        <v>0</v>
      </c>
      <c r="G32" s="254">
        <v>0</v>
      </c>
      <c r="H32" s="332">
        <v>0</v>
      </c>
      <c r="I32" s="333">
        <v>0</v>
      </c>
      <c r="J32" s="334" t="s">
        <v>401</v>
      </c>
      <c r="K32" s="335" t="s">
        <v>24</v>
      </c>
      <c r="L32" s="331">
        <v>5</v>
      </c>
      <c r="M32" s="229"/>
      <c r="N32" s="230"/>
      <c r="O32" s="231"/>
      <c r="P32" s="232"/>
      <c r="Q32" s="233"/>
      <c r="R32" s="234"/>
      <c r="S32" s="336">
        <f t="shared" si="0"/>
        <v>5</v>
      </c>
      <c r="T32" s="337">
        <f t="shared" si="1"/>
        <v>5</v>
      </c>
      <c r="U32" s="195"/>
      <c r="V32" s="237">
        <f t="shared" si="2"/>
        <v>0</v>
      </c>
    </row>
    <row r="33" spans="1:22" ht="15.75">
      <c r="A33" s="328">
        <v>31</v>
      </c>
      <c r="B33" s="42" t="s">
        <v>181</v>
      </c>
      <c r="C33" s="64" t="s">
        <v>12</v>
      </c>
      <c r="D33" s="334" t="s">
        <v>182</v>
      </c>
      <c r="E33" s="330">
        <v>14</v>
      </c>
      <c r="F33" s="331">
        <v>5</v>
      </c>
      <c r="G33" s="229">
        <v>0</v>
      </c>
      <c r="H33" s="332">
        <v>0</v>
      </c>
      <c r="I33" s="333">
        <v>0</v>
      </c>
      <c r="J33" s="334"/>
      <c r="K33" s="335"/>
      <c r="L33" s="331">
        <v>0</v>
      </c>
      <c r="M33" s="229"/>
      <c r="N33" s="230"/>
      <c r="O33" s="231"/>
      <c r="P33" s="232"/>
      <c r="Q33" s="233"/>
      <c r="R33" s="234"/>
      <c r="S33" s="336">
        <f t="shared" si="0"/>
        <v>5</v>
      </c>
      <c r="T33" s="337">
        <f t="shared" si="1"/>
        <v>5</v>
      </c>
      <c r="U33" s="195"/>
      <c r="V33" s="237">
        <f t="shared" si="2"/>
        <v>0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2">
    <mergeCell ref="D1:F1"/>
    <mergeCell ref="G1:I1"/>
  </mergeCells>
  <printOptions/>
  <pageMargins left="0.2362204724409449" right="0.4724409448818898" top="0.7086614173228347" bottom="0.4724409448818898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1.0039062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  <col min="21" max="23" width="0" style="0" hidden="1" customWidth="1"/>
  </cols>
  <sheetData>
    <row r="1" spans="1:22" ht="20.25">
      <c r="A1" s="105"/>
      <c r="B1" s="106" t="s">
        <v>109</v>
      </c>
      <c r="C1" s="107"/>
      <c r="D1" s="404" t="s">
        <v>252</v>
      </c>
      <c r="E1" s="405"/>
      <c r="F1" s="406"/>
      <c r="G1" s="407" t="s">
        <v>293</v>
      </c>
      <c r="H1" s="408"/>
      <c r="I1" s="409"/>
      <c r="J1" s="111"/>
      <c r="K1" s="112" t="s">
        <v>367</v>
      </c>
      <c r="L1" s="113"/>
      <c r="M1" s="108"/>
      <c r="N1" s="109"/>
      <c r="O1" s="110"/>
      <c r="P1" s="45"/>
      <c r="Q1" s="46" t="s">
        <v>104</v>
      </c>
      <c r="R1" s="47"/>
      <c r="S1" s="39" t="s">
        <v>27</v>
      </c>
      <c r="T1" s="41" t="s">
        <v>51</v>
      </c>
      <c r="U1" s="26"/>
      <c r="V1" s="26"/>
    </row>
    <row r="2" spans="1:22" ht="12.75">
      <c r="A2" s="114" t="s">
        <v>2</v>
      </c>
      <c r="B2" s="115" t="s">
        <v>0</v>
      </c>
      <c r="C2" s="116" t="s">
        <v>1</v>
      </c>
      <c r="D2" s="117" t="s">
        <v>3</v>
      </c>
      <c r="E2" s="118" t="s">
        <v>4</v>
      </c>
      <c r="F2" s="119" t="s">
        <v>5</v>
      </c>
      <c r="G2" s="120" t="s">
        <v>3</v>
      </c>
      <c r="H2" s="121" t="s">
        <v>4</v>
      </c>
      <c r="I2" s="122" t="s">
        <v>5</v>
      </c>
      <c r="J2" s="123" t="s">
        <v>3</v>
      </c>
      <c r="K2" s="118" t="s">
        <v>4</v>
      </c>
      <c r="L2" s="119" t="s">
        <v>5</v>
      </c>
      <c r="M2" s="120" t="s">
        <v>3</v>
      </c>
      <c r="N2" s="121" t="s">
        <v>4</v>
      </c>
      <c r="O2" s="122" t="s">
        <v>5</v>
      </c>
      <c r="P2" s="48" t="s">
        <v>3</v>
      </c>
      <c r="Q2" s="49" t="s">
        <v>4</v>
      </c>
      <c r="R2" s="50" t="s">
        <v>5</v>
      </c>
      <c r="S2" s="40"/>
      <c r="T2" s="59" t="s">
        <v>105</v>
      </c>
      <c r="U2" s="26"/>
      <c r="V2" s="26"/>
    </row>
    <row r="3" spans="1:22" ht="15">
      <c r="A3" s="124" t="s">
        <v>13</v>
      </c>
      <c r="B3" s="125" t="s">
        <v>64</v>
      </c>
      <c r="C3" s="126" t="s">
        <v>10</v>
      </c>
      <c r="D3" s="127" t="s">
        <v>193</v>
      </c>
      <c r="E3" s="30">
        <v>1</v>
      </c>
      <c r="F3" s="128">
        <v>18</v>
      </c>
      <c r="G3" s="83">
        <v>0</v>
      </c>
      <c r="H3" s="31">
        <v>0</v>
      </c>
      <c r="I3" s="94">
        <v>0</v>
      </c>
      <c r="J3" s="127" t="s">
        <v>403</v>
      </c>
      <c r="K3" s="30" t="s">
        <v>13</v>
      </c>
      <c r="L3" s="128">
        <v>18</v>
      </c>
      <c r="M3" s="83"/>
      <c r="N3" s="31"/>
      <c r="O3" s="94"/>
      <c r="P3" s="51" t="s">
        <v>470</v>
      </c>
      <c r="Q3" s="44">
        <v>1</v>
      </c>
      <c r="R3" s="52">
        <v>18</v>
      </c>
      <c r="S3" s="129">
        <f aca="true" t="shared" si="0" ref="S3:S24">O3+L3+I3+F3</f>
        <v>36</v>
      </c>
      <c r="T3" s="130">
        <f aca="true" t="shared" si="1" ref="T3:T24">S3-V3+R3</f>
        <v>54</v>
      </c>
      <c r="U3" s="26"/>
      <c r="V3" s="29">
        <f aca="true" t="shared" si="2" ref="V3:V24">MIN(F3,I3,L3)</f>
        <v>0</v>
      </c>
    </row>
    <row r="4" spans="1:22" ht="15">
      <c r="A4" s="131" t="s">
        <v>7</v>
      </c>
      <c r="B4" s="132" t="s">
        <v>195</v>
      </c>
      <c r="C4" s="133" t="s">
        <v>6</v>
      </c>
      <c r="D4" s="134" t="s">
        <v>194</v>
      </c>
      <c r="E4" s="199">
        <v>2</v>
      </c>
      <c r="F4" s="135">
        <v>17</v>
      </c>
      <c r="G4" s="136" t="s">
        <v>323</v>
      </c>
      <c r="H4" s="137">
        <v>1</v>
      </c>
      <c r="I4" s="138">
        <v>18</v>
      </c>
      <c r="J4" s="134" t="s">
        <v>404</v>
      </c>
      <c r="K4" s="139" t="s">
        <v>7</v>
      </c>
      <c r="L4" s="135">
        <v>17</v>
      </c>
      <c r="M4" s="136"/>
      <c r="N4" s="137"/>
      <c r="O4" s="138"/>
      <c r="P4" s="53" t="s">
        <v>471</v>
      </c>
      <c r="Q4" s="54">
        <v>2</v>
      </c>
      <c r="R4" s="55">
        <v>17</v>
      </c>
      <c r="S4" s="140">
        <f t="shared" si="0"/>
        <v>52</v>
      </c>
      <c r="T4" s="141">
        <f t="shared" si="1"/>
        <v>52</v>
      </c>
      <c r="U4" s="26"/>
      <c r="V4" s="29">
        <f t="shared" si="2"/>
        <v>17</v>
      </c>
    </row>
    <row r="5" spans="1:22" ht="15">
      <c r="A5" s="124" t="s">
        <v>9</v>
      </c>
      <c r="B5" s="125" t="s">
        <v>196</v>
      </c>
      <c r="C5" s="126" t="s">
        <v>29</v>
      </c>
      <c r="D5" s="127" t="s">
        <v>197</v>
      </c>
      <c r="E5" s="30">
        <v>3</v>
      </c>
      <c r="F5" s="128">
        <v>16</v>
      </c>
      <c r="G5" s="83">
        <v>0</v>
      </c>
      <c r="H5" s="31">
        <v>0</v>
      </c>
      <c r="I5" s="94">
        <v>0</v>
      </c>
      <c r="J5" s="127" t="s">
        <v>405</v>
      </c>
      <c r="K5" s="30" t="s">
        <v>9</v>
      </c>
      <c r="L5" s="128">
        <v>16</v>
      </c>
      <c r="M5" s="83"/>
      <c r="N5" s="31"/>
      <c r="O5" s="94"/>
      <c r="P5" s="51" t="s">
        <v>472</v>
      </c>
      <c r="Q5" s="44">
        <v>3</v>
      </c>
      <c r="R5" s="52">
        <v>16</v>
      </c>
      <c r="S5" s="129">
        <f t="shared" si="0"/>
        <v>32</v>
      </c>
      <c r="T5" s="130">
        <f t="shared" si="1"/>
        <v>48</v>
      </c>
      <c r="U5" s="26"/>
      <c r="V5" s="29">
        <f t="shared" si="2"/>
        <v>0</v>
      </c>
    </row>
    <row r="6" spans="1:22" ht="15">
      <c r="A6" s="131" t="s">
        <v>14</v>
      </c>
      <c r="B6" s="132" t="s">
        <v>199</v>
      </c>
      <c r="C6" s="133" t="s">
        <v>12</v>
      </c>
      <c r="D6" s="142" t="s">
        <v>198</v>
      </c>
      <c r="E6" s="30">
        <v>4</v>
      </c>
      <c r="F6" s="128">
        <v>15</v>
      </c>
      <c r="G6" s="143" t="s">
        <v>326</v>
      </c>
      <c r="H6" s="31">
        <v>3</v>
      </c>
      <c r="I6" s="94">
        <v>16</v>
      </c>
      <c r="J6" s="142"/>
      <c r="K6" s="30"/>
      <c r="L6" s="128">
        <v>0</v>
      </c>
      <c r="M6" s="143"/>
      <c r="N6" s="144"/>
      <c r="O6" s="145"/>
      <c r="P6" s="53" t="s">
        <v>473</v>
      </c>
      <c r="Q6" s="44">
        <v>4</v>
      </c>
      <c r="R6" s="52">
        <v>15</v>
      </c>
      <c r="S6" s="129">
        <f t="shared" si="0"/>
        <v>31</v>
      </c>
      <c r="T6" s="130">
        <f t="shared" si="1"/>
        <v>46</v>
      </c>
      <c r="U6" s="26"/>
      <c r="V6" s="29">
        <f t="shared" si="2"/>
        <v>0</v>
      </c>
    </row>
    <row r="7" spans="1:22" ht="15">
      <c r="A7" s="124" t="s">
        <v>15</v>
      </c>
      <c r="B7" s="125" t="s">
        <v>85</v>
      </c>
      <c r="C7" s="126" t="s">
        <v>29</v>
      </c>
      <c r="D7" s="146" t="s">
        <v>200</v>
      </c>
      <c r="E7" s="199">
        <v>5</v>
      </c>
      <c r="F7" s="135">
        <v>14</v>
      </c>
      <c r="G7" s="85" t="s">
        <v>328</v>
      </c>
      <c r="H7" s="137">
        <v>5</v>
      </c>
      <c r="I7" s="138">
        <v>14</v>
      </c>
      <c r="J7" s="146" t="s">
        <v>406</v>
      </c>
      <c r="K7" s="139" t="s">
        <v>15</v>
      </c>
      <c r="L7" s="135">
        <v>14</v>
      </c>
      <c r="M7" s="85"/>
      <c r="N7" s="95"/>
      <c r="O7" s="96"/>
      <c r="P7" s="51" t="s">
        <v>474</v>
      </c>
      <c r="Q7" s="54">
        <v>5</v>
      </c>
      <c r="R7" s="55">
        <v>14</v>
      </c>
      <c r="S7" s="140">
        <f t="shared" si="0"/>
        <v>42</v>
      </c>
      <c r="T7" s="141">
        <f t="shared" si="1"/>
        <v>42</v>
      </c>
      <c r="U7" s="26"/>
      <c r="V7" s="29">
        <f t="shared" si="2"/>
        <v>14</v>
      </c>
    </row>
    <row r="8" spans="1:22" ht="15">
      <c r="A8" s="131" t="s">
        <v>16</v>
      </c>
      <c r="B8" s="132" t="s">
        <v>71</v>
      </c>
      <c r="C8" s="133" t="s">
        <v>11</v>
      </c>
      <c r="D8" s="127" t="s">
        <v>201</v>
      </c>
      <c r="E8" s="30">
        <v>6</v>
      </c>
      <c r="F8" s="128">
        <v>13</v>
      </c>
      <c r="G8" s="83" t="s">
        <v>327</v>
      </c>
      <c r="H8" s="31">
        <v>4</v>
      </c>
      <c r="I8" s="94">
        <v>15</v>
      </c>
      <c r="J8" s="127"/>
      <c r="K8" s="30"/>
      <c r="L8" s="128">
        <v>0</v>
      </c>
      <c r="M8" s="83"/>
      <c r="N8" s="31"/>
      <c r="O8" s="94"/>
      <c r="P8" s="53" t="s">
        <v>482</v>
      </c>
      <c r="Q8" s="44">
        <v>13</v>
      </c>
      <c r="R8" s="52">
        <v>6</v>
      </c>
      <c r="S8" s="129">
        <f t="shared" si="0"/>
        <v>28</v>
      </c>
      <c r="T8" s="130">
        <f t="shared" si="1"/>
        <v>34</v>
      </c>
      <c r="U8" s="26"/>
      <c r="V8" s="29">
        <f t="shared" si="2"/>
        <v>0</v>
      </c>
    </row>
    <row r="9" spans="1:22" ht="15">
      <c r="A9" s="124" t="s">
        <v>17</v>
      </c>
      <c r="B9" s="148" t="s">
        <v>205</v>
      </c>
      <c r="C9" s="126" t="s">
        <v>11</v>
      </c>
      <c r="D9" s="146" t="s">
        <v>204</v>
      </c>
      <c r="E9" s="200">
        <v>8</v>
      </c>
      <c r="F9" s="128">
        <v>11</v>
      </c>
      <c r="G9" s="85">
        <v>0</v>
      </c>
      <c r="H9" s="31">
        <v>0</v>
      </c>
      <c r="I9" s="94">
        <v>0</v>
      </c>
      <c r="J9" s="146" t="s">
        <v>407</v>
      </c>
      <c r="K9" s="30" t="s">
        <v>14</v>
      </c>
      <c r="L9" s="128">
        <v>15</v>
      </c>
      <c r="M9" s="85"/>
      <c r="N9" s="95"/>
      <c r="O9" s="96"/>
      <c r="P9" s="51" t="s">
        <v>481</v>
      </c>
      <c r="Q9" s="44">
        <v>12</v>
      </c>
      <c r="R9" s="52">
        <v>7</v>
      </c>
      <c r="S9" s="129">
        <f t="shared" si="0"/>
        <v>26</v>
      </c>
      <c r="T9" s="130">
        <f t="shared" si="1"/>
        <v>33</v>
      </c>
      <c r="U9" s="26"/>
      <c r="V9" s="29">
        <f t="shared" si="2"/>
        <v>0</v>
      </c>
    </row>
    <row r="10" spans="1:22" ht="15">
      <c r="A10" s="131" t="s">
        <v>18</v>
      </c>
      <c r="B10" s="147" t="s">
        <v>410</v>
      </c>
      <c r="C10" s="133" t="s">
        <v>8</v>
      </c>
      <c r="D10" s="127">
        <v>0</v>
      </c>
      <c r="E10" s="139">
        <v>0</v>
      </c>
      <c r="F10" s="135">
        <v>0</v>
      </c>
      <c r="G10" s="83">
        <v>0</v>
      </c>
      <c r="H10" s="137">
        <v>0</v>
      </c>
      <c r="I10" s="138">
        <v>0</v>
      </c>
      <c r="J10" s="127" t="s">
        <v>329</v>
      </c>
      <c r="K10" s="139" t="s">
        <v>17</v>
      </c>
      <c r="L10" s="135">
        <v>12</v>
      </c>
      <c r="M10" s="83"/>
      <c r="N10" s="31"/>
      <c r="O10" s="94"/>
      <c r="P10" s="53" t="s">
        <v>475</v>
      </c>
      <c r="Q10" s="54">
        <v>6</v>
      </c>
      <c r="R10" s="55">
        <v>13</v>
      </c>
      <c r="S10" s="140">
        <f t="shared" si="0"/>
        <v>12</v>
      </c>
      <c r="T10" s="141">
        <f t="shared" si="1"/>
        <v>25</v>
      </c>
      <c r="U10" s="26"/>
      <c r="V10" s="29">
        <f t="shared" si="2"/>
        <v>0</v>
      </c>
    </row>
    <row r="11" spans="1:22" ht="15">
      <c r="A11" s="124" t="s">
        <v>19</v>
      </c>
      <c r="B11" s="125" t="s">
        <v>202</v>
      </c>
      <c r="C11" s="126" t="s">
        <v>6</v>
      </c>
      <c r="D11" s="146" t="s">
        <v>203</v>
      </c>
      <c r="E11" s="30">
        <v>7</v>
      </c>
      <c r="F11" s="128">
        <v>12</v>
      </c>
      <c r="G11" s="85" t="s">
        <v>329</v>
      </c>
      <c r="H11" s="31">
        <v>6</v>
      </c>
      <c r="I11" s="94">
        <v>13</v>
      </c>
      <c r="J11" s="146"/>
      <c r="K11" s="30"/>
      <c r="L11" s="128">
        <v>0</v>
      </c>
      <c r="M11" s="85"/>
      <c r="N11" s="95"/>
      <c r="O11" s="94"/>
      <c r="P11" s="51"/>
      <c r="Q11" s="44"/>
      <c r="R11" s="52"/>
      <c r="S11" s="129">
        <f t="shared" si="0"/>
        <v>25</v>
      </c>
      <c r="T11" s="130">
        <f t="shared" si="1"/>
        <v>25</v>
      </c>
      <c r="U11" s="26"/>
      <c r="V11" s="29">
        <f t="shared" si="2"/>
        <v>0</v>
      </c>
    </row>
    <row r="12" spans="1:22" ht="15">
      <c r="A12" s="131" t="s">
        <v>20</v>
      </c>
      <c r="B12" s="132" t="s">
        <v>408</v>
      </c>
      <c r="C12" s="133" t="s">
        <v>6</v>
      </c>
      <c r="D12" s="127">
        <v>0</v>
      </c>
      <c r="E12" s="200">
        <v>0</v>
      </c>
      <c r="F12" s="128">
        <v>0</v>
      </c>
      <c r="G12" s="83">
        <v>0</v>
      </c>
      <c r="H12" s="31">
        <v>0</v>
      </c>
      <c r="I12" s="94">
        <v>0</v>
      </c>
      <c r="J12" s="127" t="s">
        <v>409</v>
      </c>
      <c r="K12" s="30" t="s">
        <v>16</v>
      </c>
      <c r="L12" s="128">
        <v>13</v>
      </c>
      <c r="M12" s="83"/>
      <c r="N12" s="31"/>
      <c r="O12" s="96"/>
      <c r="P12" s="53" t="s">
        <v>477</v>
      </c>
      <c r="Q12" s="44">
        <v>8</v>
      </c>
      <c r="R12" s="52">
        <v>11</v>
      </c>
      <c r="S12" s="129">
        <f t="shared" si="0"/>
        <v>13</v>
      </c>
      <c r="T12" s="130">
        <f t="shared" si="1"/>
        <v>24</v>
      </c>
      <c r="U12" s="26"/>
      <c r="V12" s="29">
        <f t="shared" si="2"/>
        <v>0</v>
      </c>
    </row>
    <row r="13" spans="1:22" ht="15">
      <c r="A13" s="124" t="s">
        <v>21</v>
      </c>
      <c r="B13" s="125" t="s">
        <v>206</v>
      </c>
      <c r="C13" s="126" t="s">
        <v>10</v>
      </c>
      <c r="D13" s="146" t="s">
        <v>207</v>
      </c>
      <c r="E13" s="199">
        <v>9</v>
      </c>
      <c r="F13" s="135">
        <v>10</v>
      </c>
      <c r="G13" s="85" t="s">
        <v>332</v>
      </c>
      <c r="H13" s="95">
        <v>8</v>
      </c>
      <c r="I13" s="96">
        <v>11</v>
      </c>
      <c r="J13" s="146"/>
      <c r="K13" s="139"/>
      <c r="L13" s="135">
        <v>0</v>
      </c>
      <c r="M13" s="85"/>
      <c r="N13" s="95"/>
      <c r="O13" s="94"/>
      <c r="P13" s="51"/>
      <c r="Q13" s="54"/>
      <c r="R13" s="55"/>
      <c r="S13" s="140">
        <f t="shared" si="0"/>
        <v>21</v>
      </c>
      <c r="T13" s="141">
        <f t="shared" si="1"/>
        <v>21</v>
      </c>
      <c r="U13" s="26"/>
      <c r="V13" s="29">
        <f t="shared" si="2"/>
        <v>0</v>
      </c>
    </row>
    <row r="14" spans="1:22" ht="15">
      <c r="A14" s="131" t="s">
        <v>22</v>
      </c>
      <c r="B14" s="147" t="s">
        <v>210</v>
      </c>
      <c r="C14" s="133" t="s">
        <v>11</v>
      </c>
      <c r="D14" s="127" t="s">
        <v>211</v>
      </c>
      <c r="E14" s="200">
        <v>11</v>
      </c>
      <c r="F14" s="128">
        <v>8</v>
      </c>
      <c r="G14" s="83">
        <v>0</v>
      </c>
      <c r="H14" s="31">
        <v>0</v>
      </c>
      <c r="I14" s="94">
        <v>0</v>
      </c>
      <c r="J14" s="127" t="s">
        <v>411</v>
      </c>
      <c r="K14" s="30" t="s">
        <v>18</v>
      </c>
      <c r="L14" s="128">
        <v>11</v>
      </c>
      <c r="M14" s="83"/>
      <c r="N14" s="31"/>
      <c r="O14" s="94"/>
      <c r="P14" s="53"/>
      <c r="Q14" s="44"/>
      <c r="R14" s="52"/>
      <c r="S14" s="129">
        <f t="shared" si="0"/>
        <v>19</v>
      </c>
      <c r="T14" s="130">
        <f t="shared" si="1"/>
        <v>19</v>
      </c>
      <c r="U14" s="26"/>
      <c r="V14" s="29">
        <f t="shared" si="2"/>
        <v>0</v>
      </c>
    </row>
    <row r="15" spans="1:22" ht="15">
      <c r="A15" s="124" t="s">
        <v>23</v>
      </c>
      <c r="B15" s="125" t="s">
        <v>325</v>
      </c>
      <c r="C15" s="126" t="s">
        <v>8</v>
      </c>
      <c r="D15" s="146">
        <v>0</v>
      </c>
      <c r="E15" s="200">
        <v>0</v>
      </c>
      <c r="F15" s="128">
        <v>0</v>
      </c>
      <c r="G15" s="85" t="s">
        <v>324</v>
      </c>
      <c r="H15" s="95">
        <v>2</v>
      </c>
      <c r="I15" s="96">
        <v>17</v>
      </c>
      <c r="J15" s="146"/>
      <c r="K15" s="149"/>
      <c r="L15" s="150">
        <v>0</v>
      </c>
      <c r="M15" s="85"/>
      <c r="N15" s="95"/>
      <c r="O15" s="96"/>
      <c r="P15" s="51"/>
      <c r="Q15" s="44"/>
      <c r="R15" s="52"/>
      <c r="S15" s="129">
        <f t="shared" si="0"/>
        <v>17</v>
      </c>
      <c r="T15" s="130">
        <f t="shared" si="1"/>
        <v>17</v>
      </c>
      <c r="U15" s="26"/>
      <c r="V15" s="29">
        <f t="shared" si="2"/>
        <v>0</v>
      </c>
    </row>
    <row r="16" spans="1:22" ht="15">
      <c r="A16" s="131" t="s">
        <v>24</v>
      </c>
      <c r="B16" s="132" t="s">
        <v>213</v>
      </c>
      <c r="C16" s="133" t="s">
        <v>6</v>
      </c>
      <c r="D16" s="127" t="s">
        <v>212</v>
      </c>
      <c r="E16" s="139">
        <v>12</v>
      </c>
      <c r="F16" s="135">
        <v>7</v>
      </c>
      <c r="G16" s="83" t="s">
        <v>333</v>
      </c>
      <c r="H16" s="31">
        <v>9</v>
      </c>
      <c r="I16" s="94">
        <v>10</v>
      </c>
      <c r="J16" s="127"/>
      <c r="K16" s="30"/>
      <c r="L16" s="128">
        <v>0</v>
      </c>
      <c r="M16" s="83"/>
      <c r="N16" s="31"/>
      <c r="O16" s="94"/>
      <c r="P16" s="53"/>
      <c r="Q16" s="54"/>
      <c r="R16" s="55"/>
      <c r="S16" s="140">
        <f t="shared" si="0"/>
        <v>17</v>
      </c>
      <c r="T16" s="141">
        <f t="shared" si="1"/>
        <v>17</v>
      </c>
      <c r="U16" s="26"/>
      <c r="V16" s="29">
        <f t="shared" si="2"/>
        <v>0</v>
      </c>
    </row>
    <row r="17" spans="1:22" ht="15">
      <c r="A17" s="124" t="s">
        <v>25</v>
      </c>
      <c r="B17" s="125" t="s">
        <v>214</v>
      </c>
      <c r="C17" s="126" t="s">
        <v>12</v>
      </c>
      <c r="D17" s="127" t="s">
        <v>215</v>
      </c>
      <c r="E17" s="30">
        <v>13</v>
      </c>
      <c r="F17" s="128">
        <v>6</v>
      </c>
      <c r="G17" s="85" t="s">
        <v>334</v>
      </c>
      <c r="H17" s="95">
        <v>10</v>
      </c>
      <c r="I17" s="96">
        <v>9</v>
      </c>
      <c r="J17" s="127"/>
      <c r="K17" s="30"/>
      <c r="L17" s="128">
        <v>0</v>
      </c>
      <c r="M17" s="83"/>
      <c r="N17" s="31"/>
      <c r="O17" s="94"/>
      <c r="P17" s="51"/>
      <c r="Q17" s="44"/>
      <c r="R17" s="52"/>
      <c r="S17" s="129">
        <f t="shared" si="0"/>
        <v>15</v>
      </c>
      <c r="T17" s="130">
        <f t="shared" si="1"/>
        <v>15</v>
      </c>
      <c r="U17" s="26"/>
      <c r="V17" s="29">
        <f t="shared" si="2"/>
        <v>0</v>
      </c>
    </row>
    <row r="18" spans="1:22" ht="15">
      <c r="A18" s="124" t="s">
        <v>26</v>
      </c>
      <c r="B18" s="125" t="s">
        <v>433</v>
      </c>
      <c r="C18" s="126" t="s">
        <v>8</v>
      </c>
      <c r="D18" s="127">
        <v>0</v>
      </c>
      <c r="E18" s="200">
        <v>0</v>
      </c>
      <c r="F18" s="128">
        <v>0</v>
      </c>
      <c r="G18" s="83">
        <v>0</v>
      </c>
      <c r="H18" s="31">
        <v>0</v>
      </c>
      <c r="I18" s="94">
        <v>0</v>
      </c>
      <c r="J18" s="127"/>
      <c r="K18" s="30"/>
      <c r="L18" s="128"/>
      <c r="M18" s="83"/>
      <c r="N18" s="31"/>
      <c r="O18" s="94"/>
      <c r="P18" s="51" t="s">
        <v>476</v>
      </c>
      <c r="Q18" s="44">
        <v>7</v>
      </c>
      <c r="R18" s="52">
        <v>12</v>
      </c>
      <c r="S18" s="129">
        <f t="shared" si="0"/>
        <v>0</v>
      </c>
      <c r="T18" s="130">
        <f t="shared" si="1"/>
        <v>12</v>
      </c>
      <c r="U18" s="26"/>
      <c r="V18" s="29">
        <f t="shared" si="2"/>
        <v>0</v>
      </c>
    </row>
    <row r="19" spans="1:22" ht="15">
      <c r="A19" s="124" t="s">
        <v>30</v>
      </c>
      <c r="B19" s="125" t="s">
        <v>331</v>
      </c>
      <c r="C19" s="126" t="s">
        <v>12</v>
      </c>
      <c r="D19" s="127">
        <v>0</v>
      </c>
      <c r="E19" s="30">
        <v>0</v>
      </c>
      <c r="F19" s="128">
        <v>0</v>
      </c>
      <c r="G19" s="85" t="s">
        <v>330</v>
      </c>
      <c r="H19" s="95">
        <v>7</v>
      </c>
      <c r="I19" s="96">
        <v>12</v>
      </c>
      <c r="J19" s="127"/>
      <c r="K19" s="30"/>
      <c r="L19" s="128">
        <v>0</v>
      </c>
      <c r="M19" s="83"/>
      <c r="N19" s="31"/>
      <c r="O19" s="94"/>
      <c r="P19" s="51"/>
      <c r="Q19" s="44"/>
      <c r="R19" s="52"/>
      <c r="S19" s="140">
        <f t="shared" si="0"/>
        <v>12</v>
      </c>
      <c r="T19" s="141">
        <f t="shared" si="1"/>
        <v>12</v>
      </c>
      <c r="U19" s="26"/>
      <c r="V19" s="29">
        <f t="shared" si="2"/>
        <v>0</v>
      </c>
    </row>
    <row r="20" spans="1:22" ht="15">
      <c r="A20" s="124" t="s">
        <v>31</v>
      </c>
      <c r="B20" s="132" t="s">
        <v>429</v>
      </c>
      <c r="C20" s="133" t="s">
        <v>430</v>
      </c>
      <c r="D20" s="127">
        <v>0</v>
      </c>
      <c r="E20" s="200">
        <v>0</v>
      </c>
      <c r="F20" s="128">
        <v>0</v>
      </c>
      <c r="G20" s="83">
        <v>0</v>
      </c>
      <c r="H20" s="31">
        <v>0</v>
      </c>
      <c r="I20" s="94">
        <v>0</v>
      </c>
      <c r="J20" s="127"/>
      <c r="K20" s="30"/>
      <c r="L20" s="128"/>
      <c r="M20" s="83"/>
      <c r="N20" s="31"/>
      <c r="O20" s="94"/>
      <c r="P20" s="51" t="s">
        <v>478</v>
      </c>
      <c r="Q20" s="44">
        <v>9</v>
      </c>
      <c r="R20" s="52">
        <v>10</v>
      </c>
      <c r="S20" s="129">
        <f t="shared" si="0"/>
        <v>0</v>
      </c>
      <c r="T20" s="130">
        <f t="shared" si="1"/>
        <v>10</v>
      </c>
      <c r="U20" s="26"/>
      <c r="V20" s="29">
        <f t="shared" si="2"/>
        <v>0</v>
      </c>
    </row>
    <row r="21" spans="1:22" ht="15">
      <c r="A21" s="124" t="s">
        <v>32</v>
      </c>
      <c r="B21" s="125" t="s">
        <v>431</v>
      </c>
      <c r="C21" s="126" t="s">
        <v>29</v>
      </c>
      <c r="D21" s="127">
        <v>0</v>
      </c>
      <c r="E21" s="200">
        <v>0</v>
      </c>
      <c r="F21" s="128">
        <v>0</v>
      </c>
      <c r="G21" s="85">
        <v>0</v>
      </c>
      <c r="H21" s="95">
        <v>0</v>
      </c>
      <c r="I21" s="96">
        <v>0</v>
      </c>
      <c r="J21" s="127"/>
      <c r="K21" s="30"/>
      <c r="L21" s="128"/>
      <c r="M21" s="83"/>
      <c r="N21" s="31"/>
      <c r="O21" s="94"/>
      <c r="P21" s="51" t="s">
        <v>479</v>
      </c>
      <c r="Q21" s="44">
        <v>10</v>
      </c>
      <c r="R21" s="52">
        <v>9</v>
      </c>
      <c r="S21" s="129">
        <f t="shared" si="0"/>
        <v>0</v>
      </c>
      <c r="T21" s="130">
        <f t="shared" si="1"/>
        <v>9</v>
      </c>
      <c r="U21" s="26"/>
      <c r="V21" s="29">
        <f t="shared" si="2"/>
        <v>0</v>
      </c>
    </row>
    <row r="22" spans="1:22" ht="15">
      <c r="A22" s="124" t="s">
        <v>33</v>
      </c>
      <c r="B22" s="132" t="s">
        <v>209</v>
      </c>
      <c r="C22" s="133" t="s">
        <v>10</v>
      </c>
      <c r="D22" s="127" t="s">
        <v>208</v>
      </c>
      <c r="E22" s="30">
        <v>10</v>
      </c>
      <c r="F22" s="128">
        <v>9</v>
      </c>
      <c r="G22" s="83">
        <v>0</v>
      </c>
      <c r="H22" s="31">
        <v>0</v>
      </c>
      <c r="I22" s="94">
        <v>0</v>
      </c>
      <c r="J22" s="127"/>
      <c r="K22" s="30"/>
      <c r="L22" s="128">
        <v>0</v>
      </c>
      <c r="M22" s="83"/>
      <c r="N22" s="31"/>
      <c r="O22" s="94"/>
      <c r="P22" s="51"/>
      <c r="Q22" s="44"/>
      <c r="R22" s="52"/>
      <c r="S22" s="140">
        <f t="shared" si="0"/>
        <v>9</v>
      </c>
      <c r="T22" s="141">
        <f t="shared" si="1"/>
        <v>9</v>
      </c>
      <c r="U22" s="26"/>
      <c r="V22" s="29">
        <f t="shared" si="2"/>
        <v>0</v>
      </c>
    </row>
    <row r="23" spans="1:22" ht="15">
      <c r="A23" s="124" t="s">
        <v>34</v>
      </c>
      <c r="B23" s="125" t="s">
        <v>432</v>
      </c>
      <c r="C23" s="126" t="s">
        <v>11</v>
      </c>
      <c r="D23" s="127">
        <v>0</v>
      </c>
      <c r="E23" s="30">
        <v>0</v>
      </c>
      <c r="F23" s="128">
        <v>0</v>
      </c>
      <c r="G23" s="85">
        <v>0</v>
      </c>
      <c r="H23" s="95">
        <v>0</v>
      </c>
      <c r="I23" s="96">
        <v>0</v>
      </c>
      <c r="J23" s="127"/>
      <c r="K23" s="30"/>
      <c r="L23" s="128"/>
      <c r="M23" s="83"/>
      <c r="N23" s="31"/>
      <c r="O23" s="94"/>
      <c r="P23" s="51" t="s">
        <v>480</v>
      </c>
      <c r="Q23" s="44">
        <v>11</v>
      </c>
      <c r="R23" s="52">
        <v>8</v>
      </c>
      <c r="S23" s="129">
        <f t="shared" si="0"/>
        <v>0</v>
      </c>
      <c r="T23" s="130">
        <f t="shared" si="1"/>
        <v>8</v>
      </c>
      <c r="U23" s="26"/>
      <c r="V23" s="29">
        <f t="shared" si="2"/>
        <v>0</v>
      </c>
    </row>
    <row r="24" spans="1:22" ht="15">
      <c r="A24" s="124" t="s">
        <v>35</v>
      </c>
      <c r="B24" s="125" t="s">
        <v>217</v>
      </c>
      <c r="C24" s="126" t="s">
        <v>29</v>
      </c>
      <c r="D24" s="127" t="s">
        <v>216</v>
      </c>
      <c r="E24" s="200">
        <v>14</v>
      </c>
      <c r="F24" s="128">
        <v>5</v>
      </c>
      <c r="G24" s="83">
        <v>0</v>
      </c>
      <c r="H24" s="31">
        <v>0</v>
      </c>
      <c r="I24" s="94">
        <v>0</v>
      </c>
      <c r="J24" s="127"/>
      <c r="K24" s="30"/>
      <c r="L24" s="128">
        <v>0</v>
      </c>
      <c r="M24" s="83"/>
      <c r="N24" s="31"/>
      <c r="O24" s="94"/>
      <c r="P24" s="51"/>
      <c r="Q24" s="44"/>
      <c r="R24" s="52"/>
      <c r="S24" s="129">
        <f t="shared" si="0"/>
        <v>5</v>
      </c>
      <c r="T24" s="130">
        <f t="shared" si="1"/>
        <v>5</v>
      </c>
      <c r="U24" s="26"/>
      <c r="V24" s="29">
        <f t="shared" si="2"/>
        <v>0</v>
      </c>
    </row>
  </sheetData>
  <sheetProtection/>
  <mergeCells count="2">
    <mergeCell ref="D1:F1"/>
    <mergeCell ref="G1:I1"/>
  </mergeCells>
  <printOptions/>
  <pageMargins left="0.03937007874015748" right="0.4724409448818898" top="0.5905511811023623" bottom="0.5118110236220472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80" zoomScaleNormal="80" zoomScalePageLayoutView="0" workbookViewId="0" topLeftCell="A1">
      <selection activeCell="A31" sqref="A31:IV199"/>
    </sheetView>
  </sheetViews>
  <sheetFormatPr defaultColWidth="9.140625" defaultRowHeight="12.75"/>
  <cols>
    <col min="1" max="1" width="5.7109375" style="257" customWidth="1"/>
    <col min="2" max="2" width="23.42187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6" width="0" style="257" hidden="1" customWidth="1"/>
    <col min="27" max="16384" width="9.140625" style="257" customWidth="1"/>
  </cols>
  <sheetData>
    <row r="1" spans="1:22" ht="15.75">
      <c r="A1" s="312"/>
      <c r="B1" s="313" t="s">
        <v>112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51</v>
      </c>
      <c r="U1" s="317"/>
      <c r="V1" s="317"/>
    </row>
    <row r="2" spans="1:22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  <c r="U2" s="195"/>
      <c r="V2" s="195"/>
    </row>
    <row r="3" spans="1:22" ht="15.75">
      <c r="A3" s="328" t="s">
        <v>13</v>
      </c>
      <c r="B3" s="42" t="s">
        <v>73</v>
      </c>
      <c r="C3" s="64" t="s">
        <v>10</v>
      </c>
      <c r="D3" s="334">
        <v>10.01</v>
      </c>
      <c r="E3" s="330">
        <v>1</v>
      </c>
      <c r="F3" s="331">
        <v>18</v>
      </c>
      <c r="G3" s="229">
        <v>9.79</v>
      </c>
      <c r="H3" s="332">
        <v>1</v>
      </c>
      <c r="I3" s="333">
        <v>18</v>
      </c>
      <c r="J3" s="334">
        <v>9.79</v>
      </c>
      <c r="K3" s="335" t="s">
        <v>13</v>
      </c>
      <c r="L3" s="331">
        <v>18</v>
      </c>
      <c r="M3" s="229"/>
      <c r="N3" s="230"/>
      <c r="O3" s="231"/>
      <c r="P3" s="232">
        <v>9.99</v>
      </c>
      <c r="Q3" s="233">
        <v>1</v>
      </c>
      <c r="R3" s="234">
        <v>18</v>
      </c>
      <c r="S3" s="336">
        <f aca="true" t="shared" si="0" ref="S3:S30">O3+L3+I3+F3</f>
        <v>54</v>
      </c>
      <c r="T3" s="337">
        <f aca="true" t="shared" si="1" ref="T3:T30">S3-V3+R3</f>
        <v>54</v>
      </c>
      <c r="U3" s="195"/>
      <c r="V3" s="237">
        <f aca="true" t="shared" si="2" ref="V3:V30">MIN(F3,I3,L3)</f>
        <v>18</v>
      </c>
    </row>
    <row r="4" spans="1:22" ht="15.75">
      <c r="A4" s="338" t="s">
        <v>7</v>
      </c>
      <c r="B4" s="43" t="s">
        <v>93</v>
      </c>
      <c r="C4" s="66" t="s">
        <v>11</v>
      </c>
      <c r="D4" s="349">
        <v>9.56</v>
      </c>
      <c r="E4" s="340">
        <v>2</v>
      </c>
      <c r="F4" s="341">
        <v>17</v>
      </c>
      <c r="G4" s="254">
        <v>9.38</v>
      </c>
      <c r="H4" s="342">
        <v>2</v>
      </c>
      <c r="I4" s="343">
        <v>17</v>
      </c>
      <c r="J4" s="339">
        <v>9.55</v>
      </c>
      <c r="K4" s="344" t="s">
        <v>7</v>
      </c>
      <c r="L4" s="341">
        <v>17</v>
      </c>
      <c r="M4" s="254"/>
      <c r="N4" s="255"/>
      <c r="O4" s="256"/>
      <c r="P4" s="244">
        <v>9.23</v>
      </c>
      <c r="Q4" s="245">
        <v>2</v>
      </c>
      <c r="R4" s="246">
        <v>17</v>
      </c>
      <c r="S4" s="345">
        <f t="shared" si="0"/>
        <v>51</v>
      </c>
      <c r="T4" s="346">
        <f t="shared" si="1"/>
        <v>51</v>
      </c>
      <c r="U4" s="195"/>
      <c r="V4" s="237">
        <f t="shared" si="2"/>
        <v>17</v>
      </c>
    </row>
    <row r="5" spans="1:22" ht="15.75">
      <c r="A5" s="328" t="s">
        <v>9</v>
      </c>
      <c r="B5" s="42" t="s">
        <v>91</v>
      </c>
      <c r="C5" s="64" t="s">
        <v>8</v>
      </c>
      <c r="D5" s="329">
        <v>8.33</v>
      </c>
      <c r="E5" s="330">
        <v>4</v>
      </c>
      <c r="F5" s="331">
        <v>15</v>
      </c>
      <c r="G5" s="229">
        <v>7.87</v>
      </c>
      <c r="H5" s="332">
        <v>4</v>
      </c>
      <c r="I5" s="333">
        <v>15</v>
      </c>
      <c r="J5" s="334">
        <v>8.34</v>
      </c>
      <c r="K5" s="335" t="s">
        <v>16</v>
      </c>
      <c r="L5" s="331">
        <v>13</v>
      </c>
      <c r="M5" s="229"/>
      <c r="N5" s="230"/>
      <c r="O5" s="231"/>
      <c r="P5" s="232">
        <v>8.34</v>
      </c>
      <c r="Q5" s="233">
        <v>4</v>
      </c>
      <c r="R5" s="234">
        <v>15</v>
      </c>
      <c r="S5" s="336">
        <f t="shared" si="0"/>
        <v>43</v>
      </c>
      <c r="T5" s="337">
        <f t="shared" si="1"/>
        <v>45</v>
      </c>
      <c r="U5" s="195"/>
      <c r="V5" s="237">
        <f t="shared" si="2"/>
        <v>13</v>
      </c>
    </row>
    <row r="6" spans="1:22" ht="15.75">
      <c r="A6" s="328" t="s">
        <v>14</v>
      </c>
      <c r="B6" s="43" t="s">
        <v>336</v>
      </c>
      <c r="C6" s="66" t="s">
        <v>6</v>
      </c>
      <c r="D6" s="339">
        <v>0</v>
      </c>
      <c r="E6" s="330">
        <v>0</v>
      </c>
      <c r="F6" s="331">
        <v>0</v>
      </c>
      <c r="G6" s="254">
        <v>8.12</v>
      </c>
      <c r="H6" s="332">
        <v>3</v>
      </c>
      <c r="I6" s="333">
        <v>16</v>
      </c>
      <c r="J6" s="339">
        <v>8.79</v>
      </c>
      <c r="K6" s="335" t="s">
        <v>9</v>
      </c>
      <c r="L6" s="331">
        <v>16</v>
      </c>
      <c r="M6" s="254"/>
      <c r="N6" s="230"/>
      <c r="O6" s="231"/>
      <c r="P6" s="244">
        <v>7.95</v>
      </c>
      <c r="Q6" s="233">
        <v>7</v>
      </c>
      <c r="R6" s="234">
        <v>12</v>
      </c>
      <c r="S6" s="336">
        <f t="shared" si="0"/>
        <v>32</v>
      </c>
      <c r="T6" s="337">
        <f t="shared" si="1"/>
        <v>44</v>
      </c>
      <c r="U6" s="195"/>
      <c r="V6" s="237">
        <f t="shared" si="2"/>
        <v>0</v>
      </c>
    </row>
    <row r="7" spans="1:22" ht="15.75">
      <c r="A7" s="338" t="s">
        <v>15</v>
      </c>
      <c r="B7" s="42" t="s">
        <v>339</v>
      </c>
      <c r="C7" s="64" t="s">
        <v>8</v>
      </c>
      <c r="D7" s="334">
        <v>0</v>
      </c>
      <c r="E7" s="340">
        <v>0</v>
      </c>
      <c r="F7" s="341">
        <v>0</v>
      </c>
      <c r="G7" s="229">
        <v>7.2</v>
      </c>
      <c r="H7" s="342">
        <v>6</v>
      </c>
      <c r="I7" s="343">
        <v>13</v>
      </c>
      <c r="J7" s="334">
        <v>7.87</v>
      </c>
      <c r="K7" s="344" t="s">
        <v>18</v>
      </c>
      <c r="L7" s="341">
        <v>11</v>
      </c>
      <c r="M7" s="229"/>
      <c r="N7" s="255"/>
      <c r="O7" s="256"/>
      <c r="P7" s="232">
        <v>7.8</v>
      </c>
      <c r="Q7" s="245">
        <v>8</v>
      </c>
      <c r="R7" s="246">
        <v>11</v>
      </c>
      <c r="S7" s="345">
        <f t="shared" si="0"/>
        <v>24</v>
      </c>
      <c r="T7" s="346">
        <f t="shared" si="1"/>
        <v>35</v>
      </c>
      <c r="U7" s="195"/>
      <c r="V7" s="237">
        <f t="shared" si="2"/>
        <v>0</v>
      </c>
    </row>
    <row r="8" spans="1:22" ht="15.75">
      <c r="A8" s="328" t="s">
        <v>16</v>
      </c>
      <c r="B8" s="43" t="s">
        <v>335</v>
      </c>
      <c r="C8" s="66" t="s">
        <v>11</v>
      </c>
      <c r="D8" s="339">
        <v>0</v>
      </c>
      <c r="E8" s="330">
        <v>0</v>
      </c>
      <c r="F8" s="331">
        <v>0</v>
      </c>
      <c r="G8" s="254">
        <v>7.27</v>
      </c>
      <c r="H8" s="332">
        <v>5</v>
      </c>
      <c r="I8" s="333">
        <v>14</v>
      </c>
      <c r="J8" s="339">
        <v>7.02</v>
      </c>
      <c r="K8" s="335" t="s">
        <v>21</v>
      </c>
      <c r="L8" s="331">
        <v>8</v>
      </c>
      <c r="M8" s="254"/>
      <c r="N8" s="230"/>
      <c r="O8" s="231"/>
      <c r="P8" s="244">
        <v>7.55</v>
      </c>
      <c r="Q8" s="233">
        <v>9</v>
      </c>
      <c r="R8" s="234">
        <v>10</v>
      </c>
      <c r="S8" s="336">
        <f t="shared" si="0"/>
        <v>22</v>
      </c>
      <c r="T8" s="337">
        <f t="shared" si="1"/>
        <v>32</v>
      </c>
      <c r="U8" s="195"/>
      <c r="V8" s="237">
        <f t="shared" si="2"/>
        <v>0</v>
      </c>
    </row>
    <row r="9" spans="1:22" ht="15.75">
      <c r="A9" s="328" t="s">
        <v>17</v>
      </c>
      <c r="B9" s="42" t="s">
        <v>240</v>
      </c>
      <c r="C9" s="64" t="s">
        <v>11</v>
      </c>
      <c r="D9" s="334">
        <v>0</v>
      </c>
      <c r="E9" s="330">
        <v>0</v>
      </c>
      <c r="F9" s="331">
        <v>0</v>
      </c>
      <c r="G9" s="229">
        <v>0</v>
      </c>
      <c r="H9" s="332">
        <v>0</v>
      </c>
      <c r="I9" s="333">
        <v>0</v>
      </c>
      <c r="J9" s="334">
        <v>8.68</v>
      </c>
      <c r="K9" s="335" t="s">
        <v>14</v>
      </c>
      <c r="L9" s="331">
        <v>15</v>
      </c>
      <c r="M9" s="229"/>
      <c r="N9" s="230"/>
      <c r="O9" s="231"/>
      <c r="P9" s="232">
        <v>8.36</v>
      </c>
      <c r="Q9" s="233">
        <v>3</v>
      </c>
      <c r="R9" s="234">
        <v>16</v>
      </c>
      <c r="S9" s="336">
        <f t="shared" si="0"/>
        <v>15</v>
      </c>
      <c r="T9" s="337">
        <f t="shared" si="1"/>
        <v>31</v>
      </c>
      <c r="U9" s="195"/>
      <c r="V9" s="237">
        <f t="shared" si="2"/>
        <v>0</v>
      </c>
    </row>
    <row r="10" spans="1:22" ht="15.75">
      <c r="A10" s="338" t="s">
        <v>18</v>
      </c>
      <c r="B10" s="43" t="s">
        <v>81</v>
      </c>
      <c r="C10" s="66" t="s">
        <v>12</v>
      </c>
      <c r="D10" s="339">
        <v>8.36</v>
      </c>
      <c r="E10" s="340">
        <v>3</v>
      </c>
      <c r="F10" s="341">
        <v>16</v>
      </c>
      <c r="G10" s="254">
        <v>0</v>
      </c>
      <c r="H10" s="342">
        <v>0</v>
      </c>
      <c r="I10" s="343">
        <v>0</v>
      </c>
      <c r="J10" s="339"/>
      <c r="K10" s="344"/>
      <c r="L10" s="341">
        <v>0</v>
      </c>
      <c r="M10" s="254"/>
      <c r="N10" s="255"/>
      <c r="O10" s="256"/>
      <c r="P10" s="244">
        <v>8.06</v>
      </c>
      <c r="Q10" s="245">
        <v>5</v>
      </c>
      <c r="R10" s="246">
        <v>14</v>
      </c>
      <c r="S10" s="345">
        <f t="shared" si="0"/>
        <v>16</v>
      </c>
      <c r="T10" s="346">
        <f t="shared" si="1"/>
        <v>30</v>
      </c>
      <c r="U10" s="195"/>
      <c r="V10" s="237">
        <f t="shared" si="2"/>
        <v>0</v>
      </c>
    </row>
    <row r="11" spans="1:22" ht="15.75">
      <c r="A11" s="328" t="s">
        <v>19</v>
      </c>
      <c r="B11" s="42" t="s">
        <v>72</v>
      </c>
      <c r="C11" s="64" t="s">
        <v>29</v>
      </c>
      <c r="D11" s="334">
        <v>0</v>
      </c>
      <c r="E11" s="330">
        <v>0</v>
      </c>
      <c r="F11" s="331">
        <v>0</v>
      </c>
      <c r="G11" s="229">
        <v>6.98</v>
      </c>
      <c r="H11" s="332">
        <v>8</v>
      </c>
      <c r="I11" s="333">
        <v>11</v>
      </c>
      <c r="J11" s="334">
        <v>7.21</v>
      </c>
      <c r="K11" s="335" t="s">
        <v>20</v>
      </c>
      <c r="L11" s="331">
        <v>9</v>
      </c>
      <c r="M11" s="229"/>
      <c r="N11" s="230"/>
      <c r="O11" s="231"/>
      <c r="P11" s="232">
        <v>6.94</v>
      </c>
      <c r="Q11" s="233">
        <v>11</v>
      </c>
      <c r="R11" s="234">
        <v>8</v>
      </c>
      <c r="S11" s="336">
        <f t="shared" si="0"/>
        <v>20</v>
      </c>
      <c r="T11" s="337">
        <f t="shared" si="1"/>
        <v>28</v>
      </c>
      <c r="U11" s="195"/>
      <c r="V11" s="237">
        <f t="shared" si="2"/>
        <v>0</v>
      </c>
    </row>
    <row r="12" spans="1:22" ht="15.75">
      <c r="A12" s="328" t="s">
        <v>20</v>
      </c>
      <c r="B12" s="43" t="s">
        <v>224</v>
      </c>
      <c r="C12" s="66" t="s">
        <v>6</v>
      </c>
      <c r="D12" s="339">
        <v>7.29</v>
      </c>
      <c r="E12" s="330">
        <v>7</v>
      </c>
      <c r="F12" s="331">
        <v>12</v>
      </c>
      <c r="G12" s="254">
        <v>0</v>
      </c>
      <c r="H12" s="332">
        <v>0</v>
      </c>
      <c r="I12" s="333">
        <v>0</v>
      </c>
      <c r="J12" s="339">
        <v>8.08</v>
      </c>
      <c r="K12" s="335" t="s">
        <v>17</v>
      </c>
      <c r="L12" s="331">
        <v>12</v>
      </c>
      <c r="M12" s="254"/>
      <c r="N12" s="230"/>
      <c r="O12" s="231"/>
      <c r="P12" s="244"/>
      <c r="Q12" s="233"/>
      <c r="R12" s="234"/>
      <c r="S12" s="336">
        <f t="shared" si="0"/>
        <v>24</v>
      </c>
      <c r="T12" s="337">
        <f t="shared" si="1"/>
        <v>24</v>
      </c>
      <c r="U12" s="195"/>
      <c r="V12" s="237">
        <f t="shared" si="2"/>
        <v>0</v>
      </c>
    </row>
    <row r="13" spans="1:22" ht="15.75">
      <c r="A13" s="338" t="s">
        <v>21</v>
      </c>
      <c r="B13" s="42" t="s">
        <v>220</v>
      </c>
      <c r="C13" s="64" t="s">
        <v>6</v>
      </c>
      <c r="D13" s="334">
        <v>7.01</v>
      </c>
      <c r="E13" s="340">
        <v>9</v>
      </c>
      <c r="F13" s="341">
        <v>10</v>
      </c>
      <c r="G13" s="229">
        <v>7.02</v>
      </c>
      <c r="H13" s="342">
        <v>7</v>
      </c>
      <c r="I13" s="343">
        <v>12</v>
      </c>
      <c r="J13" s="334"/>
      <c r="K13" s="344"/>
      <c r="L13" s="341">
        <v>0</v>
      </c>
      <c r="M13" s="229"/>
      <c r="N13" s="255"/>
      <c r="O13" s="256"/>
      <c r="P13" s="232"/>
      <c r="Q13" s="245"/>
      <c r="R13" s="246"/>
      <c r="S13" s="345">
        <f t="shared" si="0"/>
        <v>22</v>
      </c>
      <c r="T13" s="346">
        <f t="shared" si="1"/>
        <v>22</v>
      </c>
      <c r="U13" s="195"/>
      <c r="V13" s="237">
        <f t="shared" si="2"/>
        <v>0</v>
      </c>
    </row>
    <row r="14" spans="1:22" ht="15.75">
      <c r="A14" s="328" t="s">
        <v>22</v>
      </c>
      <c r="B14" s="43" t="s">
        <v>225</v>
      </c>
      <c r="C14" s="66" t="s">
        <v>10</v>
      </c>
      <c r="D14" s="339">
        <v>7.37</v>
      </c>
      <c r="E14" s="330">
        <v>6</v>
      </c>
      <c r="F14" s="331">
        <v>13</v>
      </c>
      <c r="G14" s="254">
        <v>6.29</v>
      </c>
      <c r="H14" s="332">
        <v>10</v>
      </c>
      <c r="I14" s="333">
        <v>9</v>
      </c>
      <c r="J14" s="339"/>
      <c r="K14" s="335"/>
      <c r="L14" s="331">
        <v>0</v>
      </c>
      <c r="M14" s="254"/>
      <c r="N14" s="230"/>
      <c r="O14" s="231"/>
      <c r="P14" s="244"/>
      <c r="Q14" s="233"/>
      <c r="R14" s="234"/>
      <c r="S14" s="336">
        <f t="shared" si="0"/>
        <v>22</v>
      </c>
      <c r="T14" s="337">
        <f t="shared" si="1"/>
        <v>22</v>
      </c>
      <c r="U14" s="195"/>
      <c r="V14" s="237">
        <f t="shared" si="2"/>
        <v>0</v>
      </c>
    </row>
    <row r="15" spans="1:22" ht="15.75">
      <c r="A15" s="328" t="s">
        <v>23</v>
      </c>
      <c r="B15" s="42" t="s">
        <v>338</v>
      </c>
      <c r="C15" s="64" t="s">
        <v>6</v>
      </c>
      <c r="D15" s="334">
        <v>0</v>
      </c>
      <c r="E15" s="330">
        <v>0</v>
      </c>
      <c r="F15" s="331">
        <v>0</v>
      </c>
      <c r="G15" s="229">
        <v>6.25</v>
      </c>
      <c r="H15" s="332">
        <v>12</v>
      </c>
      <c r="I15" s="333">
        <v>7</v>
      </c>
      <c r="J15" s="334">
        <v>6.83</v>
      </c>
      <c r="K15" s="335" t="s">
        <v>22</v>
      </c>
      <c r="L15" s="331">
        <v>7</v>
      </c>
      <c r="M15" s="229"/>
      <c r="N15" s="230"/>
      <c r="O15" s="231"/>
      <c r="P15" s="232">
        <v>6.76</v>
      </c>
      <c r="Q15" s="233">
        <v>12</v>
      </c>
      <c r="R15" s="234">
        <v>7</v>
      </c>
      <c r="S15" s="336">
        <f t="shared" si="0"/>
        <v>14</v>
      </c>
      <c r="T15" s="337">
        <f t="shared" si="1"/>
        <v>21</v>
      </c>
      <c r="U15" s="195"/>
      <c r="V15" s="237">
        <f t="shared" si="2"/>
        <v>0</v>
      </c>
    </row>
    <row r="16" spans="1:22" ht="15.75">
      <c r="A16" s="338" t="s">
        <v>24</v>
      </c>
      <c r="B16" s="43" t="s">
        <v>78</v>
      </c>
      <c r="C16" s="66" t="s">
        <v>10</v>
      </c>
      <c r="D16" s="339">
        <v>0</v>
      </c>
      <c r="E16" s="340">
        <v>0</v>
      </c>
      <c r="F16" s="341">
        <v>0</v>
      </c>
      <c r="G16" s="254">
        <v>0</v>
      </c>
      <c r="H16" s="342">
        <v>0</v>
      </c>
      <c r="I16" s="343">
        <v>0</v>
      </c>
      <c r="J16" s="339">
        <v>7.53</v>
      </c>
      <c r="K16" s="344" t="s">
        <v>19</v>
      </c>
      <c r="L16" s="341">
        <v>10</v>
      </c>
      <c r="M16" s="254"/>
      <c r="N16" s="255"/>
      <c r="O16" s="256"/>
      <c r="P16" s="244">
        <v>7.02</v>
      </c>
      <c r="Q16" s="245">
        <v>10</v>
      </c>
      <c r="R16" s="246">
        <v>9</v>
      </c>
      <c r="S16" s="345">
        <f t="shared" si="0"/>
        <v>10</v>
      </c>
      <c r="T16" s="346">
        <f t="shared" si="1"/>
        <v>19</v>
      </c>
      <c r="U16" s="195"/>
      <c r="V16" s="237">
        <f t="shared" si="2"/>
        <v>0</v>
      </c>
    </row>
    <row r="17" spans="1:22" ht="15.75">
      <c r="A17" s="328" t="s">
        <v>25</v>
      </c>
      <c r="B17" s="42" t="s">
        <v>222</v>
      </c>
      <c r="C17" s="64" t="s">
        <v>12</v>
      </c>
      <c r="D17" s="334">
        <v>5.81</v>
      </c>
      <c r="E17" s="330">
        <v>12</v>
      </c>
      <c r="F17" s="331">
        <v>8</v>
      </c>
      <c r="G17" s="229">
        <v>6.28</v>
      </c>
      <c r="H17" s="332">
        <v>11</v>
      </c>
      <c r="I17" s="333">
        <v>8</v>
      </c>
      <c r="J17" s="334"/>
      <c r="K17" s="335"/>
      <c r="L17" s="331">
        <v>0</v>
      </c>
      <c r="M17" s="229"/>
      <c r="N17" s="230"/>
      <c r="O17" s="231"/>
      <c r="P17" s="232"/>
      <c r="Q17" s="233"/>
      <c r="R17" s="234"/>
      <c r="S17" s="336">
        <f t="shared" si="0"/>
        <v>16</v>
      </c>
      <c r="T17" s="337">
        <f t="shared" si="1"/>
        <v>16</v>
      </c>
      <c r="U17" s="195"/>
      <c r="V17" s="237">
        <f t="shared" si="2"/>
        <v>0</v>
      </c>
    </row>
    <row r="18" spans="1:22" ht="15.75">
      <c r="A18" s="328" t="s">
        <v>26</v>
      </c>
      <c r="B18" s="42" t="s">
        <v>226</v>
      </c>
      <c r="C18" s="64" t="s">
        <v>8</v>
      </c>
      <c r="D18" s="334">
        <v>7.82</v>
      </c>
      <c r="E18" s="330">
        <v>5</v>
      </c>
      <c r="F18" s="331">
        <v>14</v>
      </c>
      <c r="G18" s="229">
        <v>0</v>
      </c>
      <c r="H18" s="332">
        <v>0</v>
      </c>
      <c r="I18" s="333">
        <v>0</v>
      </c>
      <c r="J18" s="334"/>
      <c r="K18" s="335"/>
      <c r="L18" s="331">
        <v>0</v>
      </c>
      <c r="M18" s="229"/>
      <c r="N18" s="230"/>
      <c r="O18" s="231"/>
      <c r="P18" s="232"/>
      <c r="Q18" s="233"/>
      <c r="R18" s="234"/>
      <c r="S18" s="336">
        <f t="shared" si="0"/>
        <v>14</v>
      </c>
      <c r="T18" s="337">
        <f t="shared" si="1"/>
        <v>14</v>
      </c>
      <c r="U18" s="195"/>
      <c r="V18" s="237">
        <f t="shared" si="2"/>
        <v>0</v>
      </c>
    </row>
    <row r="19" spans="1:22" ht="15.75">
      <c r="A19" s="338" t="s">
        <v>30</v>
      </c>
      <c r="B19" s="42" t="s">
        <v>422</v>
      </c>
      <c r="C19" s="64" t="s">
        <v>10</v>
      </c>
      <c r="D19" s="334">
        <v>0</v>
      </c>
      <c r="E19" s="330">
        <v>0</v>
      </c>
      <c r="F19" s="331">
        <v>0</v>
      </c>
      <c r="G19" s="254">
        <v>0</v>
      </c>
      <c r="H19" s="342">
        <v>0</v>
      </c>
      <c r="I19" s="343">
        <v>0</v>
      </c>
      <c r="J19" s="334">
        <v>8.57</v>
      </c>
      <c r="K19" s="335" t="s">
        <v>15</v>
      </c>
      <c r="L19" s="331">
        <v>14</v>
      </c>
      <c r="M19" s="229"/>
      <c r="N19" s="230"/>
      <c r="O19" s="231"/>
      <c r="P19" s="232"/>
      <c r="Q19" s="233"/>
      <c r="R19" s="234"/>
      <c r="S19" s="345">
        <f t="shared" si="0"/>
        <v>14</v>
      </c>
      <c r="T19" s="346">
        <f t="shared" si="1"/>
        <v>14</v>
      </c>
      <c r="U19" s="195"/>
      <c r="V19" s="237">
        <f t="shared" si="2"/>
        <v>0</v>
      </c>
    </row>
    <row r="20" spans="1:22" ht="15.75">
      <c r="A20" s="328" t="s">
        <v>31</v>
      </c>
      <c r="B20" s="43" t="s">
        <v>257</v>
      </c>
      <c r="C20" s="66" t="s">
        <v>29</v>
      </c>
      <c r="D20" s="334">
        <v>0</v>
      </c>
      <c r="E20" s="330">
        <v>0</v>
      </c>
      <c r="F20" s="331">
        <v>0</v>
      </c>
      <c r="G20" s="229">
        <v>0</v>
      </c>
      <c r="H20" s="332">
        <v>0</v>
      </c>
      <c r="I20" s="333">
        <v>0</v>
      </c>
      <c r="J20" s="334"/>
      <c r="K20" s="335"/>
      <c r="L20" s="331">
        <v>0</v>
      </c>
      <c r="M20" s="229"/>
      <c r="N20" s="230"/>
      <c r="O20" s="231"/>
      <c r="P20" s="232">
        <v>7.96</v>
      </c>
      <c r="Q20" s="233">
        <v>6</v>
      </c>
      <c r="R20" s="234">
        <v>13</v>
      </c>
      <c r="S20" s="336">
        <f t="shared" si="0"/>
        <v>0</v>
      </c>
      <c r="T20" s="337">
        <f t="shared" si="1"/>
        <v>13</v>
      </c>
      <c r="U20" s="195"/>
      <c r="V20" s="237">
        <f t="shared" si="2"/>
        <v>0</v>
      </c>
    </row>
    <row r="21" spans="1:22" ht="15.75">
      <c r="A21" s="328" t="s">
        <v>32</v>
      </c>
      <c r="B21" s="42" t="s">
        <v>420</v>
      </c>
      <c r="C21" s="64" t="s">
        <v>29</v>
      </c>
      <c r="D21" s="334">
        <v>0</v>
      </c>
      <c r="E21" s="330">
        <v>0</v>
      </c>
      <c r="F21" s="331">
        <v>0</v>
      </c>
      <c r="G21" s="229">
        <v>0</v>
      </c>
      <c r="H21" s="332">
        <v>0</v>
      </c>
      <c r="I21" s="333">
        <v>0</v>
      </c>
      <c r="J21" s="334">
        <v>6.44</v>
      </c>
      <c r="K21" s="335" t="s">
        <v>23</v>
      </c>
      <c r="L21" s="331">
        <v>6</v>
      </c>
      <c r="M21" s="229"/>
      <c r="N21" s="230"/>
      <c r="O21" s="231"/>
      <c r="P21" s="232">
        <v>6.35</v>
      </c>
      <c r="Q21" s="233">
        <v>13</v>
      </c>
      <c r="R21" s="234">
        <v>6</v>
      </c>
      <c r="S21" s="336">
        <f t="shared" si="0"/>
        <v>6</v>
      </c>
      <c r="T21" s="337">
        <f t="shared" si="1"/>
        <v>12</v>
      </c>
      <c r="U21" s="195"/>
      <c r="V21" s="237">
        <f t="shared" si="2"/>
        <v>0</v>
      </c>
    </row>
    <row r="22" spans="1:22" ht="15.75">
      <c r="A22" s="338" t="s">
        <v>33</v>
      </c>
      <c r="B22" s="43" t="s">
        <v>219</v>
      </c>
      <c r="C22" s="66" t="s">
        <v>11</v>
      </c>
      <c r="D22" s="334">
        <v>7.18</v>
      </c>
      <c r="E22" s="330">
        <v>8</v>
      </c>
      <c r="F22" s="331">
        <v>11</v>
      </c>
      <c r="G22" s="254">
        <v>0</v>
      </c>
      <c r="H22" s="342">
        <v>0</v>
      </c>
      <c r="I22" s="343">
        <v>0</v>
      </c>
      <c r="J22" s="334"/>
      <c r="K22" s="335"/>
      <c r="L22" s="331">
        <v>0</v>
      </c>
      <c r="M22" s="229"/>
      <c r="N22" s="230"/>
      <c r="O22" s="231"/>
      <c r="P22" s="232"/>
      <c r="Q22" s="233"/>
      <c r="R22" s="234"/>
      <c r="S22" s="345">
        <f t="shared" si="0"/>
        <v>11</v>
      </c>
      <c r="T22" s="346">
        <f t="shared" si="1"/>
        <v>11</v>
      </c>
      <c r="U22" s="195"/>
      <c r="V22" s="237">
        <f t="shared" si="2"/>
        <v>0</v>
      </c>
    </row>
    <row r="23" spans="1:22" ht="15.75">
      <c r="A23" s="328" t="s">
        <v>34</v>
      </c>
      <c r="B23" s="42" t="s">
        <v>270</v>
      </c>
      <c r="C23" s="64" t="s">
        <v>11</v>
      </c>
      <c r="D23" s="334">
        <v>0</v>
      </c>
      <c r="E23" s="330">
        <v>0</v>
      </c>
      <c r="F23" s="331">
        <v>0</v>
      </c>
      <c r="G23" s="229">
        <v>6.93</v>
      </c>
      <c r="H23" s="332">
        <v>9</v>
      </c>
      <c r="I23" s="333">
        <v>10</v>
      </c>
      <c r="J23" s="334"/>
      <c r="K23" s="335"/>
      <c r="L23" s="331">
        <v>0</v>
      </c>
      <c r="M23" s="229"/>
      <c r="N23" s="230"/>
      <c r="O23" s="231"/>
      <c r="P23" s="232"/>
      <c r="Q23" s="233"/>
      <c r="R23" s="234"/>
      <c r="S23" s="336">
        <f t="shared" si="0"/>
        <v>10</v>
      </c>
      <c r="T23" s="337">
        <f t="shared" si="1"/>
        <v>10</v>
      </c>
      <c r="U23" s="195"/>
      <c r="V23" s="237">
        <f t="shared" si="2"/>
        <v>0</v>
      </c>
    </row>
    <row r="24" spans="1:22" ht="15.75">
      <c r="A24" s="328" t="s">
        <v>35</v>
      </c>
      <c r="B24" s="42" t="s">
        <v>221</v>
      </c>
      <c r="C24" s="64" t="s">
        <v>6</v>
      </c>
      <c r="D24" s="334">
        <v>6.81</v>
      </c>
      <c r="E24" s="330">
        <v>10</v>
      </c>
      <c r="F24" s="331">
        <v>9</v>
      </c>
      <c r="G24" s="229">
        <v>0</v>
      </c>
      <c r="H24" s="332">
        <v>0</v>
      </c>
      <c r="I24" s="333">
        <v>0</v>
      </c>
      <c r="J24" s="334"/>
      <c r="K24" s="335"/>
      <c r="L24" s="331">
        <v>0</v>
      </c>
      <c r="M24" s="229"/>
      <c r="N24" s="230"/>
      <c r="O24" s="231"/>
      <c r="P24" s="232"/>
      <c r="Q24" s="233"/>
      <c r="R24" s="234"/>
      <c r="S24" s="336">
        <f t="shared" si="0"/>
        <v>9</v>
      </c>
      <c r="T24" s="337">
        <f t="shared" si="1"/>
        <v>9</v>
      </c>
      <c r="U24" s="195"/>
      <c r="V24" s="237">
        <f t="shared" si="2"/>
        <v>0</v>
      </c>
    </row>
    <row r="25" spans="1:22" ht="15.75">
      <c r="A25" s="338" t="s">
        <v>36</v>
      </c>
      <c r="B25" s="42" t="s">
        <v>227</v>
      </c>
      <c r="C25" s="64" t="s">
        <v>29</v>
      </c>
      <c r="D25" s="334">
        <v>5.74</v>
      </c>
      <c r="E25" s="330">
        <v>13</v>
      </c>
      <c r="F25" s="331">
        <v>7</v>
      </c>
      <c r="G25" s="254">
        <v>0</v>
      </c>
      <c r="H25" s="342">
        <v>0</v>
      </c>
      <c r="I25" s="343">
        <v>0</v>
      </c>
      <c r="J25" s="334"/>
      <c r="K25" s="335"/>
      <c r="L25" s="331">
        <v>0</v>
      </c>
      <c r="M25" s="229"/>
      <c r="N25" s="230"/>
      <c r="O25" s="231"/>
      <c r="P25" s="232"/>
      <c r="Q25" s="233"/>
      <c r="R25" s="234"/>
      <c r="S25" s="345">
        <f t="shared" si="0"/>
        <v>7</v>
      </c>
      <c r="T25" s="346">
        <f t="shared" si="1"/>
        <v>7</v>
      </c>
      <c r="U25" s="195"/>
      <c r="V25" s="237">
        <f t="shared" si="2"/>
        <v>0</v>
      </c>
    </row>
    <row r="26" spans="1:22" ht="15.75">
      <c r="A26" s="328" t="s">
        <v>37</v>
      </c>
      <c r="B26" s="42" t="s">
        <v>337</v>
      </c>
      <c r="C26" s="64" t="s">
        <v>12</v>
      </c>
      <c r="D26" s="334">
        <v>0</v>
      </c>
      <c r="E26" s="330">
        <v>0</v>
      </c>
      <c r="F26" s="331">
        <v>0</v>
      </c>
      <c r="G26" s="229">
        <v>5.82</v>
      </c>
      <c r="H26" s="332">
        <v>13</v>
      </c>
      <c r="I26" s="333">
        <v>6</v>
      </c>
      <c r="J26" s="334"/>
      <c r="K26" s="335"/>
      <c r="L26" s="331">
        <v>0</v>
      </c>
      <c r="M26" s="229"/>
      <c r="N26" s="230"/>
      <c r="O26" s="231"/>
      <c r="P26" s="232"/>
      <c r="Q26" s="233"/>
      <c r="R26" s="234"/>
      <c r="S26" s="336">
        <f t="shared" si="0"/>
        <v>6</v>
      </c>
      <c r="T26" s="337">
        <f t="shared" si="1"/>
        <v>6</v>
      </c>
      <c r="U26" s="195"/>
      <c r="V26" s="237">
        <f t="shared" si="2"/>
        <v>0</v>
      </c>
    </row>
    <row r="27" spans="1:22" ht="15.75">
      <c r="A27" s="328" t="s">
        <v>38</v>
      </c>
      <c r="B27" s="42" t="s">
        <v>223</v>
      </c>
      <c r="C27" s="64" t="s">
        <v>12</v>
      </c>
      <c r="D27" s="334">
        <v>4.99</v>
      </c>
      <c r="E27" s="330">
        <v>14</v>
      </c>
      <c r="F27" s="331">
        <v>6</v>
      </c>
      <c r="G27" s="229">
        <v>0</v>
      </c>
      <c r="H27" s="332">
        <v>0</v>
      </c>
      <c r="I27" s="333">
        <v>0</v>
      </c>
      <c r="J27" s="334"/>
      <c r="K27" s="335"/>
      <c r="L27" s="331">
        <v>0</v>
      </c>
      <c r="M27" s="229"/>
      <c r="N27" s="230"/>
      <c r="O27" s="231"/>
      <c r="P27" s="232"/>
      <c r="Q27" s="233"/>
      <c r="R27" s="234"/>
      <c r="S27" s="336">
        <f t="shared" si="0"/>
        <v>6</v>
      </c>
      <c r="T27" s="337">
        <f t="shared" si="1"/>
        <v>6</v>
      </c>
      <c r="U27" s="195"/>
      <c r="V27" s="237">
        <f t="shared" si="2"/>
        <v>0</v>
      </c>
    </row>
    <row r="28" spans="1:22" ht="15.75">
      <c r="A28" s="338" t="s">
        <v>41</v>
      </c>
      <c r="B28" s="42" t="s">
        <v>421</v>
      </c>
      <c r="C28" s="64" t="s">
        <v>8</v>
      </c>
      <c r="D28" s="334">
        <v>0</v>
      </c>
      <c r="E28" s="330">
        <v>0</v>
      </c>
      <c r="F28" s="331">
        <v>0</v>
      </c>
      <c r="G28" s="254">
        <v>0</v>
      </c>
      <c r="H28" s="342">
        <v>0</v>
      </c>
      <c r="I28" s="343">
        <v>0</v>
      </c>
      <c r="J28" s="334">
        <v>6.35</v>
      </c>
      <c r="K28" s="335" t="s">
        <v>24</v>
      </c>
      <c r="L28" s="331">
        <v>5</v>
      </c>
      <c r="M28" s="229"/>
      <c r="N28" s="230"/>
      <c r="O28" s="231"/>
      <c r="P28" s="232"/>
      <c r="Q28" s="233"/>
      <c r="R28" s="234"/>
      <c r="S28" s="345">
        <f t="shared" si="0"/>
        <v>5</v>
      </c>
      <c r="T28" s="346">
        <f t="shared" si="1"/>
        <v>5</v>
      </c>
      <c r="U28" s="195"/>
      <c r="V28" s="237">
        <f t="shared" si="2"/>
        <v>0</v>
      </c>
    </row>
    <row r="29" spans="1:22" ht="15.75">
      <c r="A29" s="328" t="s">
        <v>42</v>
      </c>
      <c r="B29" s="42" t="s">
        <v>218</v>
      </c>
      <c r="C29" s="64" t="s">
        <v>11</v>
      </c>
      <c r="D29" s="334">
        <v>4.81</v>
      </c>
      <c r="E29" s="330">
        <v>15</v>
      </c>
      <c r="F29" s="331">
        <v>5</v>
      </c>
      <c r="G29" s="229">
        <v>0</v>
      </c>
      <c r="H29" s="332">
        <v>0</v>
      </c>
      <c r="I29" s="333">
        <v>0</v>
      </c>
      <c r="J29" s="334"/>
      <c r="K29" s="335"/>
      <c r="L29" s="331">
        <v>0</v>
      </c>
      <c r="M29" s="229"/>
      <c r="N29" s="230"/>
      <c r="O29" s="231"/>
      <c r="P29" s="232"/>
      <c r="Q29" s="233"/>
      <c r="R29" s="234"/>
      <c r="S29" s="336">
        <f t="shared" si="0"/>
        <v>5</v>
      </c>
      <c r="T29" s="337">
        <f t="shared" si="1"/>
        <v>5</v>
      </c>
      <c r="U29" s="195"/>
      <c r="V29" s="237">
        <f t="shared" si="2"/>
        <v>0</v>
      </c>
    </row>
    <row r="30" spans="1:22" ht="15.75">
      <c r="A30" s="328" t="s">
        <v>44</v>
      </c>
      <c r="B30" s="42" t="s">
        <v>419</v>
      </c>
      <c r="C30" s="64" t="s">
        <v>29</v>
      </c>
      <c r="D30" s="334">
        <v>0</v>
      </c>
      <c r="E30" s="330">
        <v>0</v>
      </c>
      <c r="F30" s="331">
        <v>0</v>
      </c>
      <c r="G30" s="229">
        <v>0</v>
      </c>
      <c r="H30" s="332">
        <v>0</v>
      </c>
      <c r="I30" s="333">
        <v>0</v>
      </c>
      <c r="J30" s="334">
        <v>6.24</v>
      </c>
      <c r="K30" s="335" t="s">
        <v>25</v>
      </c>
      <c r="L30" s="331">
        <v>4</v>
      </c>
      <c r="M30" s="229"/>
      <c r="N30" s="230"/>
      <c r="O30" s="231"/>
      <c r="P30" s="232"/>
      <c r="Q30" s="233"/>
      <c r="R30" s="234"/>
      <c r="S30" s="336">
        <f t="shared" si="0"/>
        <v>4</v>
      </c>
      <c r="T30" s="337">
        <f t="shared" si="1"/>
        <v>4</v>
      </c>
      <c r="U30" s="195"/>
      <c r="V30" s="237">
        <f t="shared" si="2"/>
        <v>0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2">
    <mergeCell ref="D1:F1"/>
    <mergeCell ref="G1:I1"/>
  </mergeCells>
  <printOptions/>
  <pageMargins left="0.09" right="0.46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0"/>
  <sheetViews>
    <sheetView zoomScale="80" zoomScaleNormal="80" zoomScalePageLayoutView="0" workbookViewId="0" topLeftCell="A1">
      <selection activeCell="E3" sqref="E3"/>
    </sheetView>
  </sheetViews>
  <sheetFormatPr defaultColWidth="9.140625" defaultRowHeight="12.75"/>
  <cols>
    <col min="1" max="1" width="5.7109375" style="257" customWidth="1"/>
    <col min="2" max="2" width="21.421875" style="257" customWidth="1"/>
    <col min="3" max="3" width="11.00390625" style="257" customWidth="1"/>
    <col min="4" max="12" width="10.7109375" style="257" customWidth="1"/>
    <col min="13" max="15" width="10.7109375" style="257" hidden="1" customWidth="1"/>
    <col min="16" max="19" width="10.7109375" style="257" customWidth="1"/>
    <col min="20" max="20" width="15.7109375" style="257" customWidth="1"/>
    <col min="21" max="28" width="0" style="257" hidden="1" customWidth="1"/>
    <col min="29" max="16384" width="9.140625" style="257" customWidth="1"/>
  </cols>
  <sheetData>
    <row r="1" spans="1:22" ht="15.75">
      <c r="A1" s="310"/>
      <c r="B1" s="311" t="s">
        <v>113</v>
      </c>
      <c r="C1" s="260"/>
      <c r="D1" s="398" t="s">
        <v>252</v>
      </c>
      <c r="E1" s="399"/>
      <c r="F1" s="400"/>
      <c r="G1" s="401" t="s">
        <v>293</v>
      </c>
      <c r="H1" s="402"/>
      <c r="I1" s="403"/>
      <c r="J1" s="264"/>
      <c r="K1" s="265" t="s">
        <v>367</v>
      </c>
      <c r="L1" s="266"/>
      <c r="M1" s="261"/>
      <c r="N1" s="262"/>
      <c r="O1" s="263"/>
      <c r="P1" s="267"/>
      <c r="Q1" s="46" t="s">
        <v>104</v>
      </c>
      <c r="R1" s="268"/>
      <c r="S1" s="269" t="s">
        <v>27</v>
      </c>
      <c r="T1" s="270" t="s">
        <v>51</v>
      </c>
      <c r="U1" s="195"/>
      <c r="V1" s="195"/>
    </row>
    <row r="2" spans="1:22" ht="15.75">
      <c r="A2" s="271" t="s">
        <v>2</v>
      </c>
      <c r="B2" s="272" t="s">
        <v>0</v>
      </c>
      <c r="C2" s="273" t="s">
        <v>1</v>
      </c>
      <c r="D2" s="274" t="s">
        <v>3</v>
      </c>
      <c r="E2" s="275" t="s">
        <v>4</v>
      </c>
      <c r="F2" s="276" t="s">
        <v>5</v>
      </c>
      <c r="G2" s="277" t="s">
        <v>3</v>
      </c>
      <c r="H2" s="278" t="s">
        <v>4</v>
      </c>
      <c r="I2" s="279" t="s">
        <v>5</v>
      </c>
      <c r="J2" s="280" t="s">
        <v>3</v>
      </c>
      <c r="K2" s="275" t="s">
        <v>4</v>
      </c>
      <c r="L2" s="276" t="s">
        <v>5</v>
      </c>
      <c r="M2" s="277" t="s">
        <v>3</v>
      </c>
      <c r="N2" s="278" t="s">
        <v>4</v>
      </c>
      <c r="O2" s="279" t="s">
        <v>5</v>
      </c>
      <c r="P2" s="281" t="s">
        <v>3</v>
      </c>
      <c r="Q2" s="282" t="s">
        <v>4</v>
      </c>
      <c r="R2" s="283" t="s">
        <v>5</v>
      </c>
      <c r="S2" s="284"/>
      <c r="T2" s="285" t="s">
        <v>105</v>
      </c>
      <c r="U2" s="195"/>
      <c r="V2" s="195"/>
    </row>
    <row r="3" spans="1:22" ht="15">
      <c r="A3" s="286" t="s">
        <v>13</v>
      </c>
      <c r="B3" s="125" t="s">
        <v>74</v>
      </c>
      <c r="C3" s="126" t="s">
        <v>11</v>
      </c>
      <c r="D3" s="226">
        <v>11.36</v>
      </c>
      <c r="E3" s="227">
        <v>1</v>
      </c>
      <c r="F3" s="228">
        <v>18</v>
      </c>
      <c r="G3" s="229">
        <v>10.53</v>
      </c>
      <c r="H3" s="230">
        <v>1</v>
      </c>
      <c r="I3" s="231">
        <v>18</v>
      </c>
      <c r="J3" s="226">
        <v>10.92</v>
      </c>
      <c r="K3" s="227" t="s">
        <v>13</v>
      </c>
      <c r="L3" s="228">
        <v>18</v>
      </c>
      <c r="M3" s="229"/>
      <c r="N3" s="230"/>
      <c r="O3" s="231"/>
      <c r="P3" s="232">
        <v>10.74</v>
      </c>
      <c r="Q3" s="233" t="s">
        <v>13</v>
      </c>
      <c r="R3" s="234">
        <v>18</v>
      </c>
      <c r="S3" s="235">
        <f aca="true" t="shared" si="0" ref="S3:S37">O3+L3+I3+F3</f>
        <v>54</v>
      </c>
      <c r="T3" s="236">
        <f aca="true" t="shared" si="1" ref="T3:T37">S3-V3+R3</f>
        <v>54</v>
      </c>
      <c r="U3" s="195"/>
      <c r="V3" s="237">
        <f aca="true" t="shared" si="2" ref="V3:V37">MIN(F3,I3,L3)</f>
        <v>18</v>
      </c>
    </row>
    <row r="4" spans="1:22" ht="15">
      <c r="A4" s="287" t="s">
        <v>7</v>
      </c>
      <c r="B4" s="132" t="s">
        <v>345</v>
      </c>
      <c r="C4" s="133" t="s">
        <v>10</v>
      </c>
      <c r="D4" s="238">
        <v>0</v>
      </c>
      <c r="E4" s="239">
        <v>0</v>
      </c>
      <c r="F4" s="240">
        <v>0</v>
      </c>
      <c r="G4" s="241">
        <v>10.01</v>
      </c>
      <c r="H4" s="242">
        <v>2</v>
      </c>
      <c r="I4" s="243">
        <v>17</v>
      </c>
      <c r="J4" s="238">
        <v>10.2</v>
      </c>
      <c r="K4" s="239" t="s">
        <v>7</v>
      </c>
      <c r="L4" s="240">
        <v>17</v>
      </c>
      <c r="M4" s="241"/>
      <c r="N4" s="242"/>
      <c r="O4" s="243"/>
      <c r="P4" s="244">
        <v>10.12</v>
      </c>
      <c r="Q4" s="245" t="s">
        <v>7</v>
      </c>
      <c r="R4" s="246">
        <v>17</v>
      </c>
      <c r="S4" s="247">
        <f t="shared" si="0"/>
        <v>34</v>
      </c>
      <c r="T4" s="248">
        <f t="shared" si="1"/>
        <v>51</v>
      </c>
      <c r="U4" s="195"/>
      <c r="V4" s="237">
        <f t="shared" si="2"/>
        <v>0</v>
      </c>
    </row>
    <row r="5" spans="1:22" ht="15">
      <c r="A5" s="286" t="s">
        <v>9</v>
      </c>
      <c r="B5" s="125" t="s">
        <v>53</v>
      </c>
      <c r="C5" s="126" t="s">
        <v>12</v>
      </c>
      <c r="D5" s="226">
        <v>10.15</v>
      </c>
      <c r="E5" s="227">
        <v>2</v>
      </c>
      <c r="F5" s="228">
        <v>17</v>
      </c>
      <c r="G5" s="229">
        <v>9.22</v>
      </c>
      <c r="H5" s="230">
        <v>3</v>
      </c>
      <c r="I5" s="231">
        <v>16</v>
      </c>
      <c r="J5" s="226"/>
      <c r="K5" s="227"/>
      <c r="L5" s="228">
        <v>0</v>
      </c>
      <c r="M5" s="229"/>
      <c r="N5" s="230"/>
      <c r="O5" s="231"/>
      <c r="P5" s="232">
        <v>9.99</v>
      </c>
      <c r="Q5" s="233" t="s">
        <v>9</v>
      </c>
      <c r="R5" s="234">
        <v>16</v>
      </c>
      <c r="S5" s="235">
        <f t="shared" si="0"/>
        <v>33</v>
      </c>
      <c r="T5" s="236">
        <f t="shared" si="1"/>
        <v>49</v>
      </c>
      <c r="U5" s="195"/>
      <c r="V5" s="237">
        <f t="shared" si="2"/>
        <v>0</v>
      </c>
    </row>
    <row r="6" spans="1:22" ht="15">
      <c r="A6" s="287" t="s">
        <v>14</v>
      </c>
      <c r="B6" s="132" t="s">
        <v>230</v>
      </c>
      <c r="C6" s="133" t="s">
        <v>11</v>
      </c>
      <c r="D6" s="249">
        <v>9.33</v>
      </c>
      <c r="E6" s="227">
        <v>4</v>
      </c>
      <c r="F6" s="228">
        <v>15</v>
      </c>
      <c r="G6" s="250">
        <v>8.31</v>
      </c>
      <c r="H6" s="230">
        <v>8</v>
      </c>
      <c r="I6" s="231">
        <v>11</v>
      </c>
      <c r="J6" s="249">
        <v>9.69</v>
      </c>
      <c r="K6" s="227" t="s">
        <v>14</v>
      </c>
      <c r="L6" s="228">
        <v>15</v>
      </c>
      <c r="M6" s="250"/>
      <c r="N6" s="251"/>
      <c r="O6" s="252"/>
      <c r="P6" s="244">
        <v>9.25</v>
      </c>
      <c r="Q6" s="233" t="s">
        <v>19</v>
      </c>
      <c r="R6" s="234">
        <v>10</v>
      </c>
      <c r="S6" s="235">
        <f t="shared" si="0"/>
        <v>41</v>
      </c>
      <c r="T6" s="236">
        <f t="shared" si="1"/>
        <v>40</v>
      </c>
      <c r="U6" s="195"/>
      <c r="V6" s="237">
        <f t="shared" si="2"/>
        <v>11</v>
      </c>
    </row>
    <row r="7" spans="1:22" ht="15">
      <c r="A7" s="286" t="s">
        <v>15</v>
      </c>
      <c r="B7" s="125" t="s">
        <v>340</v>
      </c>
      <c r="C7" s="126" t="s">
        <v>11</v>
      </c>
      <c r="D7" s="253">
        <v>0</v>
      </c>
      <c r="E7" s="239">
        <v>0</v>
      </c>
      <c r="F7" s="240">
        <v>0</v>
      </c>
      <c r="G7" s="254">
        <v>8.74</v>
      </c>
      <c r="H7" s="242">
        <v>6</v>
      </c>
      <c r="I7" s="243">
        <v>13</v>
      </c>
      <c r="J7" s="253">
        <v>9.02</v>
      </c>
      <c r="K7" s="239" t="s">
        <v>17</v>
      </c>
      <c r="L7" s="240">
        <v>12</v>
      </c>
      <c r="M7" s="254"/>
      <c r="N7" s="255"/>
      <c r="O7" s="256"/>
      <c r="P7" s="232">
        <v>9.07</v>
      </c>
      <c r="Q7" s="245" t="s">
        <v>21</v>
      </c>
      <c r="R7" s="246">
        <v>8</v>
      </c>
      <c r="S7" s="247">
        <f t="shared" si="0"/>
        <v>25</v>
      </c>
      <c r="T7" s="248">
        <f t="shared" si="1"/>
        <v>33</v>
      </c>
      <c r="U7" s="195"/>
      <c r="V7" s="237">
        <f t="shared" si="2"/>
        <v>0</v>
      </c>
    </row>
    <row r="8" spans="1:22" ht="15">
      <c r="A8" s="287" t="s">
        <v>16</v>
      </c>
      <c r="B8" s="132" t="s">
        <v>344</v>
      </c>
      <c r="C8" s="133" t="s">
        <v>10</v>
      </c>
      <c r="D8" s="226">
        <v>0</v>
      </c>
      <c r="E8" s="227">
        <v>0</v>
      </c>
      <c r="F8" s="228">
        <v>0</v>
      </c>
      <c r="G8" s="229">
        <v>8.12</v>
      </c>
      <c r="H8" s="230">
        <v>10</v>
      </c>
      <c r="I8" s="231">
        <v>9</v>
      </c>
      <c r="J8" s="226">
        <v>9.15</v>
      </c>
      <c r="K8" s="227" t="s">
        <v>16</v>
      </c>
      <c r="L8" s="228">
        <v>13</v>
      </c>
      <c r="M8" s="229"/>
      <c r="N8" s="230"/>
      <c r="O8" s="231"/>
      <c r="P8" s="244">
        <v>9.01</v>
      </c>
      <c r="Q8" s="233" t="s">
        <v>22</v>
      </c>
      <c r="R8" s="234">
        <v>7</v>
      </c>
      <c r="S8" s="235">
        <f t="shared" si="0"/>
        <v>22</v>
      </c>
      <c r="T8" s="236">
        <f t="shared" si="1"/>
        <v>29</v>
      </c>
      <c r="U8" s="195"/>
      <c r="V8" s="237">
        <f t="shared" si="2"/>
        <v>0</v>
      </c>
    </row>
    <row r="9" spans="1:22" ht="15">
      <c r="A9" s="286" t="s">
        <v>17</v>
      </c>
      <c r="B9" s="125" t="s">
        <v>348</v>
      </c>
      <c r="C9" s="126" t="s">
        <v>29</v>
      </c>
      <c r="D9" s="253">
        <v>0</v>
      </c>
      <c r="E9" s="227">
        <v>0</v>
      </c>
      <c r="F9" s="228">
        <v>0</v>
      </c>
      <c r="G9" s="254">
        <v>8.93</v>
      </c>
      <c r="H9" s="230">
        <v>5</v>
      </c>
      <c r="I9" s="231">
        <v>14</v>
      </c>
      <c r="J9" s="253"/>
      <c r="K9" s="227"/>
      <c r="L9" s="228">
        <v>0</v>
      </c>
      <c r="M9" s="254"/>
      <c r="N9" s="255"/>
      <c r="O9" s="256"/>
      <c r="P9" s="232">
        <v>9.73</v>
      </c>
      <c r="Q9" s="233" t="s">
        <v>15</v>
      </c>
      <c r="R9" s="234">
        <v>14</v>
      </c>
      <c r="S9" s="235">
        <f t="shared" si="0"/>
        <v>14</v>
      </c>
      <c r="T9" s="236">
        <f t="shared" si="1"/>
        <v>28</v>
      </c>
      <c r="U9" s="195"/>
      <c r="V9" s="237">
        <f t="shared" si="2"/>
        <v>0</v>
      </c>
    </row>
    <row r="10" spans="1:22" ht="15">
      <c r="A10" s="287" t="s">
        <v>18</v>
      </c>
      <c r="B10" s="132" t="s">
        <v>99</v>
      </c>
      <c r="C10" s="133" t="s">
        <v>12</v>
      </c>
      <c r="D10" s="226">
        <v>9.44</v>
      </c>
      <c r="E10" s="239">
        <v>3</v>
      </c>
      <c r="F10" s="240">
        <v>16</v>
      </c>
      <c r="G10" s="229">
        <v>0</v>
      </c>
      <c r="H10" s="242">
        <v>0</v>
      </c>
      <c r="I10" s="243">
        <v>0</v>
      </c>
      <c r="J10" s="226"/>
      <c r="K10" s="239"/>
      <c r="L10" s="240">
        <v>0</v>
      </c>
      <c r="M10" s="229"/>
      <c r="N10" s="230"/>
      <c r="O10" s="231"/>
      <c r="P10" s="244">
        <v>9.52</v>
      </c>
      <c r="Q10" s="245" t="s">
        <v>17</v>
      </c>
      <c r="R10" s="246">
        <v>12</v>
      </c>
      <c r="S10" s="247">
        <f t="shared" si="0"/>
        <v>16</v>
      </c>
      <c r="T10" s="248">
        <f t="shared" si="1"/>
        <v>28</v>
      </c>
      <c r="U10" s="195"/>
      <c r="V10" s="237">
        <f t="shared" si="2"/>
        <v>0</v>
      </c>
    </row>
    <row r="11" spans="1:22" ht="15">
      <c r="A11" s="286" t="s">
        <v>19</v>
      </c>
      <c r="B11" s="125" t="s">
        <v>356</v>
      </c>
      <c r="C11" s="126" t="s">
        <v>29</v>
      </c>
      <c r="D11" s="253">
        <v>0</v>
      </c>
      <c r="E11" s="227">
        <v>0</v>
      </c>
      <c r="F11" s="228">
        <v>0</v>
      </c>
      <c r="G11" s="254">
        <v>0</v>
      </c>
      <c r="H11" s="230">
        <v>0</v>
      </c>
      <c r="I11" s="231">
        <v>0</v>
      </c>
      <c r="J11" s="253">
        <v>9.21</v>
      </c>
      <c r="K11" s="227" t="s">
        <v>15</v>
      </c>
      <c r="L11" s="228">
        <v>14</v>
      </c>
      <c r="M11" s="254"/>
      <c r="N11" s="255"/>
      <c r="O11" s="231"/>
      <c r="P11" s="232">
        <v>9.63</v>
      </c>
      <c r="Q11" s="233" t="s">
        <v>16</v>
      </c>
      <c r="R11" s="234">
        <v>13</v>
      </c>
      <c r="S11" s="235">
        <f t="shared" si="0"/>
        <v>14</v>
      </c>
      <c r="T11" s="236">
        <f t="shared" si="1"/>
        <v>27</v>
      </c>
      <c r="U11" s="195"/>
      <c r="V11" s="237">
        <f t="shared" si="2"/>
        <v>0</v>
      </c>
    </row>
    <row r="12" spans="1:22" ht="15">
      <c r="A12" s="287" t="s">
        <v>20</v>
      </c>
      <c r="B12" s="132" t="s">
        <v>231</v>
      </c>
      <c r="C12" s="133" t="s">
        <v>8</v>
      </c>
      <c r="D12" s="226">
        <v>8.59</v>
      </c>
      <c r="E12" s="227">
        <v>8</v>
      </c>
      <c r="F12" s="228">
        <v>11</v>
      </c>
      <c r="G12" s="229">
        <v>8.93</v>
      </c>
      <c r="H12" s="230">
        <v>4</v>
      </c>
      <c r="I12" s="231">
        <v>15</v>
      </c>
      <c r="J12" s="226"/>
      <c r="K12" s="227"/>
      <c r="L12" s="228">
        <v>0</v>
      </c>
      <c r="M12" s="229"/>
      <c r="N12" s="230"/>
      <c r="O12" s="256"/>
      <c r="P12" s="244"/>
      <c r="Q12" s="233"/>
      <c r="R12" s="234"/>
      <c r="S12" s="235">
        <f t="shared" si="0"/>
        <v>26</v>
      </c>
      <c r="T12" s="236">
        <f t="shared" si="1"/>
        <v>26</v>
      </c>
      <c r="U12" s="195"/>
      <c r="V12" s="237">
        <f t="shared" si="2"/>
        <v>0</v>
      </c>
    </row>
    <row r="13" spans="1:22" ht="15">
      <c r="A13" s="286" t="s">
        <v>21</v>
      </c>
      <c r="B13" s="125" t="s">
        <v>236</v>
      </c>
      <c r="C13" s="126" t="s">
        <v>10</v>
      </c>
      <c r="D13" s="253">
        <v>8.82</v>
      </c>
      <c r="E13" s="239">
        <v>6</v>
      </c>
      <c r="F13" s="240">
        <v>13</v>
      </c>
      <c r="G13" s="254">
        <v>8.55</v>
      </c>
      <c r="H13" s="242">
        <v>7</v>
      </c>
      <c r="I13" s="243">
        <v>12</v>
      </c>
      <c r="J13" s="253">
        <v>8.35</v>
      </c>
      <c r="K13" s="239" t="s">
        <v>18</v>
      </c>
      <c r="L13" s="240">
        <v>11</v>
      </c>
      <c r="M13" s="254"/>
      <c r="N13" s="255"/>
      <c r="O13" s="231"/>
      <c r="P13" s="232"/>
      <c r="Q13" s="245"/>
      <c r="R13" s="246"/>
      <c r="S13" s="247">
        <f t="shared" si="0"/>
        <v>36</v>
      </c>
      <c r="T13" s="248">
        <f t="shared" si="1"/>
        <v>25</v>
      </c>
      <c r="U13" s="195"/>
      <c r="V13" s="237">
        <f t="shared" si="2"/>
        <v>11</v>
      </c>
    </row>
    <row r="14" spans="1:22" ht="15">
      <c r="A14" s="287" t="s">
        <v>22</v>
      </c>
      <c r="B14" s="132" t="s">
        <v>237</v>
      </c>
      <c r="C14" s="133" t="s">
        <v>10</v>
      </c>
      <c r="D14" s="226">
        <v>8.9</v>
      </c>
      <c r="E14" s="227">
        <v>5</v>
      </c>
      <c r="F14" s="228">
        <v>14</v>
      </c>
      <c r="G14" s="229">
        <v>0</v>
      </c>
      <c r="H14" s="230">
        <v>0</v>
      </c>
      <c r="I14" s="231">
        <v>0</v>
      </c>
      <c r="J14" s="226"/>
      <c r="K14" s="227"/>
      <c r="L14" s="228">
        <v>0</v>
      </c>
      <c r="M14" s="229"/>
      <c r="N14" s="230"/>
      <c r="O14" s="231"/>
      <c r="P14" s="244">
        <v>9.22</v>
      </c>
      <c r="Q14" s="233" t="s">
        <v>20</v>
      </c>
      <c r="R14" s="234">
        <v>9</v>
      </c>
      <c r="S14" s="235">
        <f t="shared" si="0"/>
        <v>14</v>
      </c>
      <c r="T14" s="236">
        <f t="shared" si="1"/>
        <v>23</v>
      </c>
      <c r="U14" s="195"/>
      <c r="V14" s="237">
        <f t="shared" si="2"/>
        <v>0</v>
      </c>
    </row>
    <row r="15" spans="1:22" ht="15">
      <c r="A15" s="286" t="s">
        <v>23</v>
      </c>
      <c r="B15" s="125" t="s">
        <v>28</v>
      </c>
      <c r="C15" s="126" t="s">
        <v>8</v>
      </c>
      <c r="D15" s="253">
        <v>0</v>
      </c>
      <c r="E15" s="227">
        <v>0</v>
      </c>
      <c r="F15" s="228">
        <v>0</v>
      </c>
      <c r="G15" s="254">
        <v>7.31</v>
      </c>
      <c r="H15" s="230">
        <v>13</v>
      </c>
      <c r="I15" s="231">
        <v>6</v>
      </c>
      <c r="J15" s="253">
        <v>10.11</v>
      </c>
      <c r="K15" s="227" t="s">
        <v>9</v>
      </c>
      <c r="L15" s="228">
        <v>16</v>
      </c>
      <c r="M15" s="254"/>
      <c r="N15" s="255"/>
      <c r="O15" s="256"/>
      <c r="P15" s="232"/>
      <c r="Q15" s="233"/>
      <c r="R15" s="234"/>
      <c r="S15" s="235">
        <f t="shared" si="0"/>
        <v>22</v>
      </c>
      <c r="T15" s="236">
        <f t="shared" si="1"/>
        <v>22</v>
      </c>
      <c r="U15" s="195"/>
      <c r="V15" s="237">
        <f t="shared" si="2"/>
        <v>0</v>
      </c>
    </row>
    <row r="16" spans="1:22" ht="15">
      <c r="A16" s="287" t="s">
        <v>24</v>
      </c>
      <c r="B16" s="132" t="s">
        <v>202</v>
      </c>
      <c r="C16" s="133" t="s">
        <v>6</v>
      </c>
      <c r="D16" s="226">
        <v>8.05</v>
      </c>
      <c r="E16" s="239">
        <v>10</v>
      </c>
      <c r="F16" s="240">
        <v>9</v>
      </c>
      <c r="G16" s="229">
        <v>8.29</v>
      </c>
      <c r="H16" s="242">
        <v>9</v>
      </c>
      <c r="I16" s="243">
        <v>10</v>
      </c>
      <c r="J16" s="226"/>
      <c r="K16" s="227"/>
      <c r="L16" s="228">
        <v>0</v>
      </c>
      <c r="M16" s="229"/>
      <c r="N16" s="230"/>
      <c r="O16" s="231"/>
      <c r="P16" s="244"/>
      <c r="Q16" s="245"/>
      <c r="R16" s="246"/>
      <c r="S16" s="247">
        <f t="shared" si="0"/>
        <v>19</v>
      </c>
      <c r="T16" s="248">
        <f t="shared" si="1"/>
        <v>19</v>
      </c>
      <c r="U16" s="195"/>
      <c r="V16" s="237">
        <f t="shared" si="2"/>
        <v>0</v>
      </c>
    </row>
    <row r="17" spans="1:22" ht="15">
      <c r="A17" s="286" t="s">
        <v>25</v>
      </c>
      <c r="B17" s="125" t="s">
        <v>228</v>
      </c>
      <c r="C17" s="126" t="s">
        <v>8</v>
      </c>
      <c r="D17" s="226">
        <v>8.08</v>
      </c>
      <c r="E17" s="227">
        <v>9</v>
      </c>
      <c r="F17" s="228">
        <v>10</v>
      </c>
      <c r="G17" s="229">
        <v>7.87</v>
      </c>
      <c r="H17" s="230">
        <v>11</v>
      </c>
      <c r="I17" s="231">
        <v>8</v>
      </c>
      <c r="J17" s="226"/>
      <c r="K17" s="227"/>
      <c r="L17" s="228">
        <v>0</v>
      </c>
      <c r="M17" s="229"/>
      <c r="N17" s="230"/>
      <c r="O17" s="231"/>
      <c r="P17" s="232"/>
      <c r="Q17" s="233"/>
      <c r="R17" s="234"/>
      <c r="S17" s="235">
        <f t="shared" si="0"/>
        <v>18</v>
      </c>
      <c r="T17" s="236">
        <f t="shared" si="1"/>
        <v>18</v>
      </c>
      <c r="U17" s="195"/>
      <c r="V17" s="237">
        <f t="shared" si="2"/>
        <v>0</v>
      </c>
    </row>
    <row r="18" spans="1:22" ht="15">
      <c r="A18" s="286" t="s">
        <v>26</v>
      </c>
      <c r="B18" s="125" t="s">
        <v>435</v>
      </c>
      <c r="C18" s="126" t="s">
        <v>10</v>
      </c>
      <c r="D18" s="226">
        <v>0</v>
      </c>
      <c r="E18" s="227">
        <v>0</v>
      </c>
      <c r="F18" s="228">
        <v>0</v>
      </c>
      <c r="G18" s="229">
        <v>0</v>
      </c>
      <c r="H18" s="230">
        <v>0</v>
      </c>
      <c r="I18" s="231">
        <v>0</v>
      </c>
      <c r="J18" s="226"/>
      <c r="K18" s="227"/>
      <c r="L18" s="228">
        <v>0</v>
      </c>
      <c r="M18" s="229"/>
      <c r="N18" s="230"/>
      <c r="O18" s="231"/>
      <c r="P18" s="232"/>
      <c r="Q18" s="233"/>
      <c r="R18" s="234">
        <v>17</v>
      </c>
      <c r="S18" s="235">
        <f t="shared" si="0"/>
        <v>0</v>
      </c>
      <c r="T18" s="236">
        <f t="shared" si="1"/>
        <v>17</v>
      </c>
      <c r="U18" s="195"/>
      <c r="V18" s="237">
        <f t="shared" si="2"/>
        <v>0</v>
      </c>
    </row>
    <row r="19" spans="1:22" ht="15">
      <c r="A19" s="286" t="s">
        <v>30</v>
      </c>
      <c r="B19" s="125" t="s">
        <v>347</v>
      </c>
      <c r="C19" s="126" t="s">
        <v>29</v>
      </c>
      <c r="D19" s="226">
        <v>0</v>
      </c>
      <c r="E19" s="239">
        <v>0</v>
      </c>
      <c r="F19" s="240">
        <v>0</v>
      </c>
      <c r="G19" s="229">
        <v>6.97</v>
      </c>
      <c r="H19" s="230">
        <v>15</v>
      </c>
      <c r="I19" s="231">
        <v>4</v>
      </c>
      <c r="J19" s="226">
        <v>7.5</v>
      </c>
      <c r="K19" s="227" t="s">
        <v>21</v>
      </c>
      <c r="L19" s="228">
        <v>8</v>
      </c>
      <c r="M19" s="229"/>
      <c r="N19" s="230"/>
      <c r="O19" s="231"/>
      <c r="P19" s="232">
        <v>7.37</v>
      </c>
      <c r="Q19" s="245" t="s">
        <v>25</v>
      </c>
      <c r="R19" s="246">
        <v>4</v>
      </c>
      <c r="S19" s="247">
        <f t="shared" si="0"/>
        <v>12</v>
      </c>
      <c r="T19" s="248">
        <f t="shared" si="1"/>
        <v>16</v>
      </c>
      <c r="U19" s="195"/>
      <c r="V19" s="237">
        <f t="shared" si="2"/>
        <v>0</v>
      </c>
    </row>
    <row r="20" spans="1:22" ht="15">
      <c r="A20" s="286" t="s">
        <v>31</v>
      </c>
      <c r="B20" s="132" t="s">
        <v>444</v>
      </c>
      <c r="C20" s="133" t="s">
        <v>8</v>
      </c>
      <c r="D20" s="238">
        <v>0</v>
      </c>
      <c r="E20" s="227">
        <v>0</v>
      </c>
      <c r="F20" s="228">
        <v>0</v>
      </c>
      <c r="G20" s="241">
        <v>0</v>
      </c>
      <c r="H20" s="242">
        <v>0</v>
      </c>
      <c r="I20" s="243">
        <v>0</v>
      </c>
      <c r="J20" s="226">
        <v>0</v>
      </c>
      <c r="K20" s="227">
        <v>0</v>
      </c>
      <c r="L20" s="228">
        <v>0</v>
      </c>
      <c r="M20" s="229"/>
      <c r="N20" s="230"/>
      <c r="O20" s="231"/>
      <c r="P20" s="232">
        <v>9.96</v>
      </c>
      <c r="Q20" s="233" t="s">
        <v>14</v>
      </c>
      <c r="R20" s="234">
        <v>15</v>
      </c>
      <c r="S20" s="235">
        <f t="shared" si="0"/>
        <v>0</v>
      </c>
      <c r="T20" s="236">
        <f t="shared" si="1"/>
        <v>15</v>
      </c>
      <c r="U20" s="195"/>
      <c r="V20" s="237">
        <f t="shared" si="2"/>
        <v>0</v>
      </c>
    </row>
    <row r="21" spans="1:22" ht="15">
      <c r="A21" s="286" t="s">
        <v>32</v>
      </c>
      <c r="B21" s="125" t="s">
        <v>342</v>
      </c>
      <c r="C21" s="126" t="s">
        <v>8</v>
      </c>
      <c r="D21" s="226">
        <v>0</v>
      </c>
      <c r="E21" s="227">
        <v>0</v>
      </c>
      <c r="F21" s="228">
        <v>0</v>
      </c>
      <c r="G21" s="229">
        <v>0</v>
      </c>
      <c r="H21" s="230">
        <v>0</v>
      </c>
      <c r="I21" s="231">
        <v>0</v>
      </c>
      <c r="J21" s="226">
        <v>8.27</v>
      </c>
      <c r="K21" s="227" t="s">
        <v>19</v>
      </c>
      <c r="L21" s="228">
        <v>10</v>
      </c>
      <c r="M21" s="229"/>
      <c r="N21" s="230"/>
      <c r="O21" s="231"/>
      <c r="P21" s="232">
        <v>7.92</v>
      </c>
      <c r="Q21" s="233" t="s">
        <v>24</v>
      </c>
      <c r="R21" s="234">
        <v>5</v>
      </c>
      <c r="S21" s="235">
        <f t="shared" si="0"/>
        <v>10</v>
      </c>
      <c r="T21" s="236">
        <f t="shared" si="1"/>
        <v>15</v>
      </c>
      <c r="U21" s="195"/>
      <c r="V21" s="237">
        <f t="shared" si="2"/>
        <v>0</v>
      </c>
    </row>
    <row r="22" spans="1:22" ht="15">
      <c r="A22" s="286" t="s">
        <v>33</v>
      </c>
      <c r="B22" s="132" t="s">
        <v>239</v>
      </c>
      <c r="C22" s="133" t="s">
        <v>6</v>
      </c>
      <c r="D22" s="249">
        <v>7.57</v>
      </c>
      <c r="E22" s="227">
        <v>11</v>
      </c>
      <c r="F22" s="228">
        <v>8</v>
      </c>
      <c r="G22" s="250">
        <v>7.65</v>
      </c>
      <c r="H22" s="230">
        <v>12</v>
      </c>
      <c r="I22" s="231">
        <v>7</v>
      </c>
      <c r="J22" s="226"/>
      <c r="K22" s="227"/>
      <c r="L22" s="228">
        <v>0</v>
      </c>
      <c r="M22" s="229"/>
      <c r="N22" s="230"/>
      <c r="O22" s="231"/>
      <c r="P22" s="232"/>
      <c r="Q22" s="233"/>
      <c r="R22" s="234"/>
      <c r="S22" s="247">
        <f t="shared" si="0"/>
        <v>15</v>
      </c>
      <c r="T22" s="248">
        <f t="shared" si="1"/>
        <v>15</v>
      </c>
      <c r="U22" s="195"/>
      <c r="V22" s="237">
        <f t="shared" si="2"/>
        <v>0</v>
      </c>
    </row>
    <row r="23" spans="1:22" ht="15">
      <c r="A23" s="286" t="s">
        <v>34</v>
      </c>
      <c r="B23" s="148" t="s">
        <v>139</v>
      </c>
      <c r="C23" s="126" t="s">
        <v>6</v>
      </c>
      <c r="D23" s="253">
        <v>6.37</v>
      </c>
      <c r="E23" s="239">
        <v>18</v>
      </c>
      <c r="F23" s="240">
        <v>2</v>
      </c>
      <c r="G23" s="254">
        <v>7.05</v>
      </c>
      <c r="H23" s="242">
        <v>14</v>
      </c>
      <c r="I23" s="243">
        <v>5</v>
      </c>
      <c r="J23" s="226">
        <v>7.44</v>
      </c>
      <c r="K23" s="227" t="s">
        <v>22</v>
      </c>
      <c r="L23" s="228">
        <v>7</v>
      </c>
      <c r="M23" s="229"/>
      <c r="N23" s="230"/>
      <c r="O23" s="231"/>
      <c r="P23" s="232">
        <v>6.86</v>
      </c>
      <c r="Q23" s="233" t="s">
        <v>30</v>
      </c>
      <c r="R23" s="234">
        <v>2</v>
      </c>
      <c r="S23" s="235">
        <f t="shared" si="0"/>
        <v>14</v>
      </c>
      <c r="T23" s="236">
        <f t="shared" si="1"/>
        <v>14</v>
      </c>
      <c r="U23" s="195"/>
      <c r="V23" s="237">
        <f t="shared" si="2"/>
        <v>2</v>
      </c>
    </row>
    <row r="24" spans="1:22" ht="15">
      <c r="A24" s="287" t="s">
        <v>35</v>
      </c>
      <c r="B24" s="132" t="s">
        <v>423</v>
      </c>
      <c r="C24" s="133" t="s">
        <v>6</v>
      </c>
      <c r="D24" s="226">
        <v>0</v>
      </c>
      <c r="E24" s="227">
        <v>0</v>
      </c>
      <c r="F24" s="228">
        <v>0</v>
      </c>
      <c r="G24" s="229">
        <v>0</v>
      </c>
      <c r="H24" s="230">
        <v>0</v>
      </c>
      <c r="I24" s="231">
        <v>0</v>
      </c>
      <c r="J24" s="226">
        <v>7.09</v>
      </c>
      <c r="K24" s="227" t="s">
        <v>23</v>
      </c>
      <c r="L24" s="228">
        <v>6</v>
      </c>
      <c r="M24" s="229"/>
      <c r="N24" s="230"/>
      <c r="O24" s="231"/>
      <c r="P24" s="232">
        <v>8.27</v>
      </c>
      <c r="Q24" s="233" t="s">
        <v>23</v>
      </c>
      <c r="R24" s="234">
        <v>6</v>
      </c>
      <c r="S24" s="235">
        <f t="shared" si="0"/>
        <v>6</v>
      </c>
      <c r="T24" s="236">
        <f t="shared" si="1"/>
        <v>12</v>
      </c>
      <c r="U24" s="195"/>
      <c r="V24" s="237">
        <f t="shared" si="2"/>
        <v>0</v>
      </c>
    </row>
    <row r="25" spans="1:22" ht="15">
      <c r="A25" s="286" t="s">
        <v>36</v>
      </c>
      <c r="B25" s="125" t="s">
        <v>266</v>
      </c>
      <c r="C25" s="126" t="s">
        <v>6</v>
      </c>
      <c r="D25" s="249">
        <v>0</v>
      </c>
      <c r="E25" s="227">
        <v>0</v>
      </c>
      <c r="F25" s="228">
        <v>0</v>
      </c>
      <c r="G25" s="229">
        <v>0</v>
      </c>
      <c r="H25" s="230">
        <v>0</v>
      </c>
      <c r="I25" s="231">
        <v>0</v>
      </c>
      <c r="J25" s="226">
        <v>7.66</v>
      </c>
      <c r="K25" s="227" t="s">
        <v>20</v>
      </c>
      <c r="L25" s="228">
        <v>9</v>
      </c>
      <c r="M25" s="229"/>
      <c r="N25" s="230"/>
      <c r="O25" s="231"/>
      <c r="P25" s="232">
        <v>7.26</v>
      </c>
      <c r="Q25" s="233" t="s">
        <v>26</v>
      </c>
      <c r="R25" s="234">
        <v>3</v>
      </c>
      <c r="S25" s="247">
        <f t="shared" si="0"/>
        <v>9</v>
      </c>
      <c r="T25" s="248">
        <f t="shared" si="1"/>
        <v>12</v>
      </c>
      <c r="U25" s="195"/>
      <c r="V25" s="237">
        <f t="shared" si="2"/>
        <v>0</v>
      </c>
    </row>
    <row r="26" spans="1:22" ht="15">
      <c r="A26" s="287" t="s">
        <v>37</v>
      </c>
      <c r="B26" s="132" t="s">
        <v>238</v>
      </c>
      <c r="C26" s="133" t="s">
        <v>10</v>
      </c>
      <c r="D26" s="253">
        <v>8.62</v>
      </c>
      <c r="E26" s="239">
        <v>7</v>
      </c>
      <c r="F26" s="240">
        <v>12</v>
      </c>
      <c r="G26" s="254">
        <v>0</v>
      </c>
      <c r="H26" s="242">
        <v>0</v>
      </c>
      <c r="I26" s="243">
        <v>0</v>
      </c>
      <c r="J26" s="226"/>
      <c r="K26" s="227"/>
      <c r="L26" s="228">
        <v>0</v>
      </c>
      <c r="M26" s="229"/>
      <c r="N26" s="230"/>
      <c r="O26" s="231"/>
      <c r="P26" s="232"/>
      <c r="Q26" s="233"/>
      <c r="R26" s="234"/>
      <c r="S26" s="235">
        <f t="shared" si="0"/>
        <v>12</v>
      </c>
      <c r="T26" s="236">
        <f t="shared" si="1"/>
        <v>12</v>
      </c>
      <c r="U26" s="195"/>
      <c r="V26" s="237">
        <f t="shared" si="2"/>
        <v>0</v>
      </c>
    </row>
    <row r="27" spans="1:22" ht="15">
      <c r="A27" s="286" t="s">
        <v>38</v>
      </c>
      <c r="B27" s="125" t="s">
        <v>443</v>
      </c>
      <c r="C27" s="126" t="s">
        <v>12</v>
      </c>
      <c r="D27" s="226">
        <v>0</v>
      </c>
      <c r="E27" s="227">
        <v>0</v>
      </c>
      <c r="F27" s="228">
        <v>0</v>
      </c>
      <c r="G27" s="229">
        <v>0</v>
      </c>
      <c r="H27" s="230">
        <v>0</v>
      </c>
      <c r="I27" s="231">
        <v>0</v>
      </c>
      <c r="J27" s="226">
        <v>0</v>
      </c>
      <c r="K27" s="227">
        <v>0</v>
      </c>
      <c r="L27" s="228">
        <v>0</v>
      </c>
      <c r="M27" s="229"/>
      <c r="N27" s="230"/>
      <c r="O27" s="231"/>
      <c r="P27" s="232">
        <v>9.31</v>
      </c>
      <c r="Q27" s="233" t="s">
        <v>18</v>
      </c>
      <c r="R27" s="234">
        <v>11</v>
      </c>
      <c r="S27" s="235">
        <f t="shared" si="0"/>
        <v>0</v>
      </c>
      <c r="T27" s="236">
        <f t="shared" si="1"/>
        <v>11</v>
      </c>
      <c r="U27" s="195"/>
      <c r="V27" s="237">
        <f t="shared" si="2"/>
        <v>0</v>
      </c>
    </row>
    <row r="28" spans="1:22" ht="15">
      <c r="A28" s="287" t="s">
        <v>41</v>
      </c>
      <c r="B28" s="132" t="s">
        <v>233</v>
      </c>
      <c r="C28" s="133" t="s">
        <v>12</v>
      </c>
      <c r="D28" s="249">
        <v>7.1</v>
      </c>
      <c r="E28" s="227">
        <v>12</v>
      </c>
      <c r="F28" s="228">
        <v>7</v>
      </c>
      <c r="G28" s="229">
        <v>0</v>
      </c>
      <c r="H28" s="230">
        <v>0</v>
      </c>
      <c r="I28" s="231">
        <v>0</v>
      </c>
      <c r="J28" s="226"/>
      <c r="K28" s="227"/>
      <c r="L28" s="228">
        <v>0</v>
      </c>
      <c r="M28" s="229"/>
      <c r="N28" s="230"/>
      <c r="O28" s="231"/>
      <c r="P28" s="232"/>
      <c r="Q28" s="233"/>
      <c r="R28" s="234"/>
      <c r="S28" s="247">
        <f t="shared" si="0"/>
        <v>7</v>
      </c>
      <c r="T28" s="248">
        <f t="shared" si="1"/>
        <v>7</v>
      </c>
      <c r="U28" s="195"/>
      <c r="V28" s="237">
        <f t="shared" si="2"/>
        <v>0</v>
      </c>
    </row>
    <row r="29" spans="1:22" ht="15">
      <c r="A29" s="286" t="s">
        <v>42</v>
      </c>
      <c r="B29" s="125" t="s">
        <v>235</v>
      </c>
      <c r="C29" s="126" t="s">
        <v>29</v>
      </c>
      <c r="D29" s="253">
        <v>6.84</v>
      </c>
      <c r="E29" s="239">
        <v>13</v>
      </c>
      <c r="F29" s="240">
        <v>6</v>
      </c>
      <c r="G29" s="254">
        <v>0</v>
      </c>
      <c r="H29" s="242">
        <v>0</v>
      </c>
      <c r="I29" s="243">
        <v>0</v>
      </c>
      <c r="J29" s="226"/>
      <c r="K29" s="227"/>
      <c r="L29" s="228">
        <v>0</v>
      </c>
      <c r="M29" s="229"/>
      <c r="N29" s="230"/>
      <c r="O29" s="231"/>
      <c r="P29" s="232"/>
      <c r="Q29" s="233"/>
      <c r="R29" s="234"/>
      <c r="S29" s="235">
        <f t="shared" si="0"/>
        <v>6</v>
      </c>
      <c r="T29" s="236">
        <f t="shared" si="1"/>
        <v>6</v>
      </c>
      <c r="U29" s="195"/>
      <c r="V29" s="237">
        <f t="shared" si="2"/>
        <v>0</v>
      </c>
    </row>
    <row r="30" spans="1:22" ht="15">
      <c r="A30" s="287" t="s">
        <v>44</v>
      </c>
      <c r="B30" s="132" t="s">
        <v>229</v>
      </c>
      <c r="C30" s="133" t="s">
        <v>8</v>
      </c>
      <c r="D30" s="226">
        <v>6.73</v>
      </c>
      <c r="E30" s="227">
        <v>14</v>
      </c>
      <c r="F30" s="228">
        <v>5</v>
      </c>
      <c r="G30" s="229">
        <v>0</v>
      </c>
      <c r="H30" s="230">
        <v>0</v>
      </c>
      <c r="I30" s="231">
        <v>0</v>
      </c>
      <c r="J30" s="226"/>
      <c r="K30" s="227"/>
      <c r="L30" s="228">
        <v>0</v>
      </c>
      <c r="M30" s="229"/>
      <c r="N30" s="230"/>
      <c r="O30" s="231"/>
      <c r="P30" s="232"/>
      <c r="Q30" s="233"/>
      <c r="R30" s="234"/>
      <c r="S30" s="235">
        <f t="shared" si="0"/>
        <v>5</v>
      </c>
      <c r="T30" s="236">
        <f t="shared" si="1"/>
        <v>5</v>
      </c>
      <c r="U30" s="195"/>
      <c r="V30" s="237">
        <f t="shared" si="2"/>
        <v>0</v>
      </c>
    </row>
    <row r="31" spans="1:22" ht="15">
      <c r="A31" s="286" t="s">
        <v>43</v>
      </c>
      <c r="B31" s="125" t="s">
        <v>196</v>
      </c>
      <c r="C31" s="126" t="s">
        <v>29</v>
      </c>
      <c r="D31" s="249">
        <v>6.62</v>
      </c>
      <c r="E31" s="227">
        <v>16</v>
      </c>
      <c r="F31" s="228">
        <v>4</v>
      </c>
      <c r="G31" s="229">
        <v>0</v>
      </c>
      <c r="H31" s="230">
        <v>0</v>
      </c>
      <c r="I31" s="231">
        <v>0</v>
      </c>
      <c r="J31" s="226"/>
      <c r="K31" s="227"/>
      <c r="L31" s="228">
        <v>0</v>
      </c>
      <c r="M31" s="229"/>
      <c r="N31" s="230"/>
      <c r="O31" s="231"/>
      <c r="P31" s="232"/>
      <c r="Q31" s="233"/>
      <c r="R31" s="234"/>
      <c r="S31" s="247">
        <f t="shared" si="0"/>
        <v>4</v>
      </c>
      <c r="T31" s="248">
        <f t="shared" si="1"/>
        <v>4</v>
      </c>
      <c r="U31" s="195"/>
      <c r="V31" s="237">
        <f t="shared" si="2"/>
        <v>0</v>
      </c>
    </row>
    <row r="32" spans="1:22" ht="15">
      <c r="A32" s="287" t="s">
        <v>45</v>
      </c>
      <c r="B32" s="147" t="s">
        <v>232</v>
      </c>
      <c r="C32" s="133" t="s">
        <v>11</v>
      </c>
      <c r="D32" s="253">
        <v>6.59</v>
      </c>
      <c r="E32" s="239">
        <v>17</v>
      </c>
      <c r="F32" s="240">
        <v>3</v>
      </c>
      <c r="G32" s="254">
        <v>0</v>
      </c>
      <c r="H32" s="242">
        <v>0</v>
      </c>
      <c r="I32" s="243">
        <v>0</v>
      </c>
      <c r="J32" s="226"/>
      <c r="K32" s="227"/>
      <c r="L32" s="228">
        <v>0</v>
      </c>
      <c r="M32" s="229"/>
      <c r="N32" s="230"/>
      <c r="O32" s="231"/>
      <c r="P32" s="232"/>
      <c r="Q32" s="233"/>
      <c r="R32" s="234"/>
      <c r="S32" s="235">
        <f t="shared" si="0"/>
        <v>3</v>
      </c>
      <c r="T32" s="236">
        <f t="shared" si="1"/>
        <v>3</v>
      </c>
      <c r="U32" s="195"/>
      <c r="V32" s="237">
        <f t="shared" si="2"/>
        <v>0</v>
      </c>
    </row>
    <row r="33" spans="1:22" ht="15">
      <c r="A33" s="286" t="s">
        <v>46</v>
      </c>
      <c r="B33" s="125" t="s">
        <v>349</v>
      </c>
      <c r="C33" s="126" t="s">
        <v>12</v>
      </c>
      <c r="D33" s="226">
        <v>0</v>
      </c>
      <c r="E33" s="227">
        <v>0</v>
      </c>
      <c r="F33" s="228">
        <v>0</v>
      </c>
      <c r="G33" s="229">
        <v>6.73</v>
      </c>
      <c r="H33" s="230">
        <v>16</v>
      </c>
      <c r="I33" s="231">
        <v>3</v>
      </c>
      <c r="J33" s="226"/>
      <c r="K33" s="227"/>
      <c r="L33" s="228">
        <v>0</v>
      </c>
      <c r="M33" s="229"/>
      <c r="N33" s="230"/>
      <c r="O33" s="231"/>
      <c r="P33" s="232"/>
      <c r="Q33" s="233"/>
      <c r="R33" s="234"/>
      <c r="S33" s="235">
        <f t="shared" si="0"/>
        <v>3</v>
      </c>
      <c r="T33" s="236">
        <f t="shared" si="1"/>
        <v>3</v>
      </c>
      <c r="U33" s="195"/>
      <c r="V33" s="237">
        <f t="shared" si="2"/>
        <v>0</v>
      </c>
    </row>
    <row r="34" spans="1:22" ht="15">
      <c r="A34" s="287" t="s">
        <v>47</v>
      </c>
      <c r="B34" s="132" t="s">
        <v>346</v>
      </c>
      <c r="C34" s="133" t="s">
        <v>29</v>
      </c>
      <c r="D34" s="249">
        <v>0</v>
      </c>
      <c r="E34" s="227">
        <v>0</v>
      </c>
      <c r="F34" s="228">
        <v>0</v>
      </c>
      <c r="G34" s="229">
        <v>6.17</v>
      </c>
      <c r="H34" s="230">
        <v>17</v>
      </c>
      <c r="I34" s="231">
        <v>2</v>
      </c>
      <c r="J34" s="226"/>
      <c r="K34" s="227"/>
      <c r="L34" s="228">
        <v>0</v>
      </c>
      <c r="M34" s="229"/>
      <c r="N34" s="230"/>
      <c r="O34" s="231"/>
      <c r="P34" s="232"/>
      <c r="Q34" s="233"/>
      <c r="R34" s="234"/>
      <c r="S34" s="247">
        <f t="shared" si="0"/>
        <v>2</v>
      </c>
      <c r="T34" s="248">
        <f t="shared" si="1"/>
        <v>2</v>
      </c>
      <c r="U34" s="195"/>
      <c r="V34" s="237">
        <f t="shared" si="2"/>
        <v>0</v>
      </c>
    </row>
    <row r="35" spans="1:22" ht="15">
      <c r="A35" s="286" t="s">
        <v>48</v>
      </c>
      <c r="B35" s="148" t="s">
        <v>234</v>
      </c>
      <c r="C35" s="126" t="s">
        <v>29</v>
      </c>
      <c r="D35" s="253">
        <v>5.95</v>
      </c>
      <c r="E35" s="239">
        <v>19</v>
      </c>
      <c r="F35" s="240">
        <v>1</v>
      </c>
      <c r="G35" s="254">
        <v>0</v>
      </c>
      <c r="H35" s="242">
        <v>0</v>
      </c>
      <c r="I35" s="243">
        <v>0</v>
      </c>
      <c r="J35" s="226"/>
      <c r="K35" s="227"/>
      <c r="L35" s="228">
        <v>0</v>
      </c>
      <c r="M35" s="229"/>
      <c r="N35" s="230"/>
      <c r="O35" s="231"/>
      <c r="P35" s="244"/>
      <c r="Q35" s="245"/>
      <c r="R35" s="246"/>
      <c r="S35" s="235">
        <f t="shared" si="0"/>
        <v>1</v>
      </c>
      <c r="T35" s="236">
        <f t="shared" si="1"/>
        <v>1</v>
      </c>
      <c r="U35" s="195"/>
      <c r="V35" s="237">
        <f t="shared" si="2"/>
        <v>0</v>
      </c>
    </row>
    <row r="36" spans="1:22" ht="15">
      <c r="A36" s="287" t="s">
        <v>49</v>
      </c>
      <c r="B36" s="132" t="s">
        <v>341</v>
      </c>
      <c r="C36" s="133" t="s">
        <v>12</v>
      </c>
      <c r="D36" s="226">
        <v>0</v>
      </c>
      <c r="E36" s="227">
        <v>0</v>
      </c>
      <c r="F36" s="228">
        <v>0</v>
      </c>
      <c r="G36" s="229">
        <v>5.32</v>
      </c>
      <c r="H36" s="230">
        <v>18</v>
      </c>
      <c r="I36" s="231">
        <v>1</v>
      </c>
      <c r="J36" s="226"/>
      <c r="K36" s="227"/>
      <c r="L36" s="228">
        <v>0</v>
      </c>
      <c r="M36" s="229"/>
      <c r="N36" s="230"/>
      <c r="O36" s="231"/>
      <c r="P36" s="232"/>
      <c r="Q36" s="233"/>
      <c r="R36" s="234"/>
      <c r="S36" s="235">
        <f t="shared" si="0"/>
        <v>1</v>
      </c>
      <c r="T36" s="236">
        <f t="shared" si="1"/>
        <v>1</v>
      </c>
      <c r="U36" s="195"/>
      <c r="V36" s="237">
        <f t="shared" si="2"/>
        <v>0</v>
      </c>
    </row>
    <row r="37" spans="1:22" ht="15">
      <c r="A37" s="286" t="s">
        <v>50</v>
      </c>
      <c r="B37" s="125" t="s">
        <v>343</v>
      </c>
      <c r="C37" s="126" t="s">
        <v>11</v>
      </c>
      <c r="D37" s="249">
        <v>0</v>
      </c>
      <c r="E37" s="227">
        <v>0</v>
      </c>
      <c r="F37" s="228">
        <v>0</v>
      </c>
      <c r="G37" s="229">
        <v>0</v>
      </c>
      <c r="H37" s="230">
        <v>0</v>
      </c>
      <c r="I37" s="231">
        <v>0</v>
      </c>
      <c r="J37" s="226"/>
      <c r="K37" s="227"/>
      <c r="L37" s="228">
        <v>0</v>
      </c>
      <c r="M37" s="229"/>
      <c r="N37" s="230"/>
      <c r="O37" s="231"/>
      <c r="P37" s="244"/>
      <c r="Q37" s="233"/>
      <c r="R37" s="234"/>
      <c r="S37" s="247">
        <f t="shared" si="0"/>
        <v>0</v>
      </c>
      <c r="T37" s="248">
        <f t="shared" si="1"/>
        <v>0</v>
      </c>
      <c r="U37" s="195"/>
      <c r="V37" s="237">
        <f t="shared" si="2"/>
        <v>0</v>
      </c>
    </row>
    <row r="38" spans="1:22" ht="15" hidden="1">
      <c r="A38" s="286"/>
      <c r="B38" s="132"/>
      <c r="C38" s="133"/>
      <c r="D38" s="253"/>
      <c r="E38" s="239"/>
      <c r="F38" s="240"/>
      <c r="G38" s="254"/>
      <c r="H38" s="242"/>
      <c r="I38" s="243"/>
      <c r="J38" s="226"/>
      <c r="K38" s="227"/>
      <c r="L38" s="228"/>
      <c r="M38" s="229"/>
      <c r="N38" s="230"/>
      <c r="O38" s="231"/>
      <c r="P38" s="232"/>
      <c r="Q38" s="245"/>
      <c r="R38" s="246"/>
      <c r="S38" s="235"/>
      <c r="T38" s="236"/>
      <c r="U38" s="195"/>
      <c r="V38" s="237"/>
    </row>
    <row r="39" spans="1:22" ht="15" hidden="1">
      <c r="A39" s="287"/>
      <c r="B39" s="125"/>
      <c r="C39" s="126"/>
      <c r="D39" s="226"/>
      <c r="E39" s="227"/>
      <c r="F39" s="228"/>
      <c r="G39" s="229"/>
      <c r="H39" s="230"/>
      <c r="I39" s="231"/>
      <c r="J39" s="226"/>
      <c r="K39" s="227"/>
      <c r="L39" s="228"/>
      <c r="M39" s="229"/>
      <c r="N39" s="230"/>
      <c r="O39" s="231"/>
      <c r="P39" s="244"/>
      <c r="Q39" s="233"/>
      <c r="R39" s="234"/>
      <c r="S39" s="235"/>
      <c r="T39" s="236"/>
      <c r="U39" s="195"/>
      <c r="V39" s="237"/>
    </row>
    <row r="40" spans="1:22" ht="15" hidden="1">
      <c r="A40" s="286"/>
      <c r="B40" s="147"/>
      <c r="C40" s="133"/>
      <c r="D40" s="249"/>
      <c r="E40" s="227"/>
      <c r="F40" s="228"/>
      <c r="G40" s="229"/>
      <c r="H40" s="230"/>
      <c r="I40" s="231"/>
      <c r="J40" s="226"/>
      <c r="K40" s="227"/>
      <c r="L40" s="228"/>
      <c r="M40" s="229"/>
      <c r="N40" s="230"/>
      <c r="O40" s="231"/>
      <c r="P40" s="232"/>
      <c r="Q40" s="233"/>
      <c r="R40" s="234"/>
      <c r="S40" s="247"/>
      <c r="T40" s="248"/>
      <c r="U40" s="195"/>
      <c r="V40" s="237"/>
    </row>
    <row r="41" spans="1:22" ht="15" hidden="1">
      <c r="A41" s="287"/>
      <c r="B41" s="125"/>
      <c r="C41" s="126"/>
      <c r="D41" s="253"/>
      <c r="E41" s="239"/>
      <c r="F41" s="240"/>
      <c r="G41" s="254"/>
      <c r="H41" s="242"/>
      <c r="I41" s="243"/>
      <c r="J41" s="226"/>
      <c r="K41" s="227"/>
      <c r="L41" s="228"/>
      <c r="M41" s="229"/>
      <c r="N41" s="230"/>
      <c r="O41" s="231"/>
      <c r="P41" s="244"/>
      <c r="Q41" s="245"/>
      <c r="R41" s="246"/>
      <c r="S41" s="235"/>
      <c r="T41" s="236"/>
      <c r="U41" s="195"/>
      <c r="V41" s="237"/>
    </row>
    <row r="42" spans="1:22" ht="15" hidden="1">
      <c r="A42" s="286"/>
      <c r="B42" s="132"/>
      <c r="C42" s="133"/>
      <c r="D42" s="226"/>
      <c r="E42" s="227"/>
      <c r="F42" s="228"/>
      <c r="G42" s="229"/>
      <c r="H42" s="230"/>
      <c r="I42" s="231"/>
      <c r="J42" s="226"/>
      <c r="K42" s="227"/>
      <c r="L42" s="228"/>
      <c r="M42" s="229"/>
      <c r="N42" s="230"/>
      <c r="O42" s="231"/>
      <c r="P42" s="232"/>
      <c r="Q42" s="233"/>
      <c r="R42" s="234"/>
      <c r="S42" s="235"/>
      <c r="T42" s="236"/>
      <c r="U42" s="195"/>
      <c r="V42" s="237"/>
    </row>
    <row r="43" spans="1:22" ht="15" hidden="1">
      <c r="A43" s="286"/>
      <c r="B43" s="148"/>
      <c r="C43" s="126"/>
      <c r="D43" s="249"/>
      <c r="E43" s="227"/>
      <c r="F43" s="228"/>
      <c r="G43" s="229"/>
      <c r="H43" s="230"/>
      <c r="I43" s="231"/>
      <c r="J43" s="226"/>
      <c r="K43" s="227"/>
      <c r="L43" s="228"/>
      <c r="M43" s="229"/>
      <c r="N43" s="230"/>
      <c r="O43" s="231"/>
      <c r="P43" s="244"/>
      <c r="Q43" s="233"/>
      <c r="R43" s="234"/>
      <c r="S43" s="247"/>
      <c r="T43" s="248"/>
      <c r="U43" s="195"/>
      <c r="V43" s="237"/>
    </row>
    <row r="44" spans="1:22" ht="15" hidden="1">
      <c r="A44" s="287"/>
      <c r="B44" s="132"/>
      <c r="C44" s="133"/>
      <c r="D44" s="253"/>
      <c r="E44" s="239"/>
      <c r="F44" s="240"/>
      <c r="G44" s="254"/>
      <c r="H44" s="242"/>
      <c r="I44" s="243"/>
      <c r="J44" s="226"/>
      <c r="K44" s="227"/>
      <c r="L44" s="228"/>
      <c r="M44" s="229"/>
      <c r="N44" s="230"/>
      <c r="O44" s="231"/>
      <c r="P44" s="232"/>
      <c r="Q44" s="245"/>
      <c r="R44" s="246"/>
      <c r="S44" s="235"/>
      <c r="T44" s="236"/>
      <c r="U44" s="195"/>
      <c r="V44" s="237"/>
    </row>
    <row r="45" spans="1:22" ht="15" hidden="1">
      <c r="A45" s="286"/>
      <c r="B45" s="125"/>
      <c r="C45" s="126"/>
      <c r="D45" s="226"/>
      <c r="E45" s="227"/>
      <c r="F45" s="228"/>
      <c r="G45" s="229"/>
      <c r="H45" s="230"/>
      <c r="I45" s="231"/>
      <c r="J45" s="226"/>
      <c r="K45" s="227"/>
      <c r="L45" s="228"/>
      <c r="M45" s="229"/>
      <c r="N45" s="230"/>
      <c r="O45" s="231"/>
      <c r="P45" s="244"/>
      <c r="Q45" s="233"/>
      <c r="R45" s="234"/>
      <c r="S45" s="235"/>
      <c r="T45" s="236"/>
      <c r="U45" s="195"/>
      <c r="V45" s="237"/>
    </row>
    <row r="46" spans="1:22" ht="15" hidden="1">
      <c r="A46" s="287"/>
      <c r="B46" s="132"/>
      <c r="C46" s="133"/>
      <c r="D46" s="249"/>
      <c r="E46" s="227"/>
      <c r="F46" s="228"/>
      <c r="G46" s="229"/>
      <c r="H46" s="230"/>
      <c r="I46" s="231"/>
      <c r="J46" s="226"/>
      <c r="K46" s="227"/>
      <c r="L46" s="228"/>
      <c r="M46" s="229"/>
      <c r="N46" s="230"/>
      <c r="O46" s="231"/>
      <c r="P46" s="232"/>
      <c r="Q46" s="233"/>
      <c r="R46" s="234"/>
      <c r="S46" s="247"/>
      <c r="T46" s="248"/>
      <c r="U46" s="195"/>
      <c r="V46" s="237"/>
    </row>
    <row r="47" spans="1:22" ht="15" hidden="1">
      <c r="A47" s="286"/>
      <c r="B47" s="125"/>
      <c r="C47" s="126"/>
      <c r="D47" s="253"/>
      <c r="E47" s="239"/>
      <c r="F47" s="240"/>
      <c r="G47" s="254"/>
      <c r="H47" s="242"/>
      <c r="I47" s="243"/>
      <c r="J47" s="226"/>
      <c r="K47" s="227"/>
      <c r="L47" s="228"/>
      <c r="M47" s="229"/>
      <c r="N47" s="230"/>
      <c r="O47" s="231"/>
      <c r="P47" s="244"/>
      <c r="Q47" s="245"/>
      <c r="R47" s="246"/>
      <c r="S47" s="235"/>
      <c r="T47" s="236"/>
      <c r="U47" s="195"/>
      <c r="V47" s="237"/>
    </row>
    <row r="48" spans="1:22" ht="15" hidden="1">
      <c r="A48" s="287"/>
      <c r="B48" s="125"/>
      <c r="C48" s="126"/>
      <c r="D48" s="226"/>
      <c r="E48" s="227"/>
      <c r="F48" s="228"/>
      <c r="G48" s="229"/>
      <c r="H48" s="230"/>
      <c r="I48" s="231"/>
      <c r="J48" s="226"/>
      <c r="K48" s="227"/>
      <c r="L48" s="228"/>
      <c r="M48" s="229"/>
      <c r="N48" s="230"/>
      <c r="O48" s="231"/>
      <c r="P48" s="232"/>
      <c r="Q48" s="233"/>
      <c r="R48" s="234"/>
      <c r="S48" s="235"/>
      <c r="T48" s="236"/>
      <c r="U48" s="195"/>
      <c r="V48" s="237"/>
    </row>
    <row r="49" spans="1:22" ht="15" hidden="1">
      <c r="A49" s="286"/>
      <c r="B49" s="125"/>
      <c r="C49" s="126"/>
      <c r="D49" s="249"/>
      <c r="E49" s="227"/>
      <c r="F49" s="228"/>
      <c r="G49" s="229"/>
      <c r="H49" s="230"/>
      <c r="I49" s="231"/>
      <c r="J49" s="226"/>
      <c r="K49" s="227"/>
      <c r="L49" s="228"/>
      <c r="M49" s="229"/>
      <c r="N49" s="230"/>
      <c r="O49" s="231"/>
      <c r="P49" s="232"/>
      <c r="Q49" s="233"/>
      <c r="R49" s="234"/>
      <c r="S49" s="247"/>
      <c r="T49" s="248"/>
      <c r="U49" s="195"/>
      <c r="V49" s="237"/>
    </row>
    <row r="50" spans="1:22" ht="15" hidden="1">
      <c r="A50" s="287"/>
      <c r="B50" s="132"/>
      <c r="C50" s="133"/>
      <c r="D50" s="253"/>
      <c r="E50" s="239"/>
      <c r="F50" s="240"/>
      <c r="G50" s="254"/>
      <c r="H50" s="242"/>
      <c r="I50" s="243"/>
      <c r="J50" s="226"/>
      <c r="K50" s="227"/>
      <c r="L50" s="228"/>
      <c r="M50" s="229"/>
      <c r="N50" s="230"/>
      <c r="O50" s="231"/>
      <c r="P50" s="232"/>
      <c r="Q50" s="233"/>
      <c r="R50" s="234"/>
      <c r="S50" s="235"/>
      <c r="T50" s="236"/>
      <c r="U50" s="195"/>
      <c r="V50" s="237"/>
    </row>
    <row r="51" spans="1:22" ht="15" hidden="1">
      <c r="A51" s="286"/>
      <c r="B51" s="148"/>
      <c r="C51" s="126"/>
      <c r="D51" s="226"/>
      <c r="E51" s="227"/>
      <c r="F51" s="228"/>
      <c r="G51" s="229"/>
      <c r="H51" s="230"/>
      <c r="I51" s="231"/>
      <c r="J51" s="226"/>
      <c r="K51" s="227"/>
      <c r="L51" s="228"/>
      <c r="M51" s="229"/>
      <c r="N51" s="230"/>
      <c r="O51" s="231"/>
      <c r="P51" s="232"/>
      <c r="Q51" s="233"/>
      <c r="R51" s="234"/>
      <c r="S51" s="235"/>
      <c r="T51" s="236"/>
      <c r="U51" s="195"/>
      <c r="V51" s="237"/>
    </row>
    <row r="52" spans="1:22" ht="15" hidden="1">
      <c r="A52" s="287"/>
      <c r="B52" s="132"/>
      <c r="C52" s="133"/>
      <c r="D52" s="249"/>
      <c r="E52" s="227"/>
      <c r="F52" s="228"/>
      <c r="G52" s="229"/>
      <c r="H52" s="230"/>
      <c r="I52" s="231"/>
      <c r="J52" s="226"/>
      <c r="K52" s="227"/>
      <c r="L52" s="228"/>
      <c r="M52" s="229"/>
      <c r="N52" s="230"/>
      <c r="O52" s="231"/>
      <c r="P52" s="232"/>
      <c r="Q52" s="233"/>
      <c r="R52" s="234"/>
      <c r="S52" s="247"/>
      <c r="T52" s="248"/>
      <c r="U52" s="195"/>
      <c r="V52" s="237"/>
    </row>
    <row r="53" spans="1:22" ht="15" hidden="1">
      <c r="A53" s="286"/>
      <c r="B53" s="125"/>
      <c r="C53" s="126"/>
      <c r="D53" s="253"/>
      <c r="E53" s="239"/>
      <c r="F53" s="240"/>
      <c r="G53" s="254"/>
      <c r="H53" s="242"/>
      <c r="I53" s="243"/>
      <c r="J53" s="226"/>
      <c r="K53" s="227"/>
      <c r="L53" s="228"/>
      <c r="M53" s="229"/>
      <c r="N53" s="230"/>
      <c r="O53" s="231"/>
      <c r="P53" s="232"/>
      <c r="Q53" s="233"/>
      <c r="R53" s="234"/>
      <c r="S53" s="235"/>
      <c r="T53" s="236"/>
      <c r="U53" s="195"/>
      <c r="V53" s="237"/>
    </row>
    <row r="54" spans="1:22" ht="15" hidden="1">
      <c r="A54" s="287"/>
      <c r="B54" s="132"/>
      <c r="C54" s="133"/>
      <c r="D54" s="226"/>
      <c r="E54" s="227"/>
      <c r="F54" s="228"/>
      <c r="G54" s="229"/>
      <c r="H54" s="230"/>
      <c r="I54" s="231"/>
      <c r="J54" s="226"/>
      <c r="K54" s="227"/>
      <c r="L54" s="228"/>
      <c r="M54" s="229"/>
      <c r="N54" s="230"/>
      <c r="O54" s="231"/>
      <c r="P54" s="232"/>
      <c r="Q54" s="233"/>
      <c r="R54" s="234"/>
      <c r="S54" s="235"/>
      <c r="T54" s="236"/>
      <c r="U54" s="195"/>
      <c r="V54" s="237"/>
    </row>
    <row r="55" spans="1:22" ht="15" hidden="1">
      <c r="A55" s="286"/>
      <c r="B55" s="125"/>
      <c r="C55" s="126"/>
      <c r="D55" s="226"/>
      <c r="E55" s="227"/>
      <c r="F55" s="228"/>
      <c r="G55" s="229"/>
      <c r="H55" s="230"/>
      <c r="I55" s="231"/>
      <c r="J55" s="226"/>
      <c r="K55" s="227"/>
      <c r="L55" s="228"/>
      <c r="M55" s="229"/>
      <c r="N55" s="230"/>
      <c r="O55" s="231"/>
      <c r="P55" s="232"/>
      <c r="Q55" s="233"/>
      <c r="R55" s="234"/>
      <c r="S55" s="247"/>
      <c r="T55" s="248"/>
      <c r="U55" s="195"/>
      <c r="V55" s="237"/>
    </row>
    <row r="56" spans="1:22" ht="15" hidden="1">
      <c r="A56" s="287"/>
      <c r="B56" s="132"/>
      <c r="C56" s="133"/>
      <c r="D56" s="226"/>
      <c r="E56" s="227"/>
      <c r="F56" s="228"/>
      <c r="G56" s="229"/>
      <c r="H56" s="230"/>
      <c r="I56" s="231"/>
      <c r="J56" s="226"/>
      <c r="K56" s="227"/>
      <c r="L56" s="228"/>
      <c r="M56" s="229"/>
      <c r="N56" s="230"/>
      <c r="O56" s="231"/>
      <c r="P56" s="232"/>
      <c r="Q56" s="233"/>
      <c r="R56" s="234"/>
      <c r="S56" s="235"/>
      <c r="T56" s="236"/>
      <c r="U56" s="195"/>
      <c r="V56" s="237"/>
    </row>
    <row r="57" spans="1:22" ht="15" hidden="1">
      <c r="A57" s="286"/>
      <c r="B57" s="125"/>
      <c r="C57" s="126"/>
      <c r="D57" s="226"/>
      <c r="E57" s="227"/>
      <c r="F57" s="228"/>
      <c r="G57" s="229"/>
      <c r="H57" s="230"/>
      <c r="I57" s="231"/>
      <c r="J57" s="226"/>
      <c r="K57" s="227"/>
      <c r="L57" s="228"/>
      <c r="M57" s="229"/>
      <c r="N57" s="230"/>
      <c r="O57" s="231"/>
      <c r="P57" s="232"/>
      <c r="Q57" s="233"/>
      <c r="R57" s="234"/>
      <c r="S57" s="235"/>
      <c r="T57" s="236"/>
      <c r="U57" s="195"/>
      <c r="V57" s="237"/>
    </row>
    <row r="58" spans="1:22" ht="15" hidden="1">
      <c r="A58" s="286"/>
      <c r="B58" s="132"/>
      <c r="C58" s="133"/>
      <c r="D58" s="226"/>
      <c r="E58" s="227"/>
      <c r="F58" s="228"/>
      <c r="G58" s="229"/>
      <c r="H58" s="230"/>
      <c r="I58" s="231"/>
      <c r="J58" s="226"/>
      <c r="K58" s="227"/>
      <c r="L58" s="228"/>
      <c r="M58" s="229"/>
      <c r="N58" s="230"/>
      <c r="O58" s="231"/>
      <c r="P58" s="232"/>
      <c r="Q58" s="233"/>
      <c r="R58" s="234"/>
      <c r="S58" s="247"/>
      <c r="T58" s="248"/>
      <c r="U58" s="195"/>
      <c r="V58" s="237"/>
    </row>
    <row r="59" spans="1:22" ht="15" hidden="1">
      <c r="A59" s="286"/>
      <c r="B59" s="125"/>
      <c r="C59" s="126"/>
      <c r="D59" s="226"/>
      <c r="E59" s="227"/>
      <c r="F59" s="228"/>
      <c r="G59" s="229"/>
      <c r="H59" s="230"/>
      <c r="I59" s="231"/>
      <c r="J59" s="226"/>
      <c r="K59" s="227"/>
      <c r="L59" s="228"/>
      <c r="M59" s="229"/>
      <c r="N59" s="230"/>
      <c r="O59" s="231"/>
      <c r="P59" s="232"/>
      <c r="Q59" s="233"/>
      <c r="R59" s="234"/>
      <c r="S59" s="235"/>
      <c r="T59" s="236"/>
      <c r="U59" s="195"/>
      <c r="V59" s="237"/>
    </row>
    <row r="60" spans="1:22" ht="15" hidden="1">
      <c r="A60" s="286"/>
      <c r="B60" s="132"/>
      <c r="C60" s="133"/>
      <c r="D60" s="226"/>
      <c r="E60" s="239"/>
      <c r="F60" s="240"/>
      <c r="G60" s="229"/>
      <c r="H60" s="242"/>
      <c r="I60" s="243"/>
      <c r="J60" s="226"/>
      <c r="K60" s="227"/>
      <c r="L60" s="228"/>
      <c r="M60" s="229"/>
      <c r="N60" s="230"/>
      <c r="O60" s="231"/>
      <c r="P60" s="232"/>
      <c r="Q60" s="233"/>
      <c r="R60" s="234"/>
      <c r="S60" s="235"/>
      <c r="T60" s="236"/>
      <c r="U60" s="195"/>
      <c r="V60" s="237"/>
    </row>
    <row r="61" spans="1:22" ht="15" hidden="1">
      <c r="A61" s="286"/>
      <c r="B61" s="125"/>
      <c r="C61" s="126"/>
      <c r="D61" s="253"/>
      <c r="E61" s="227"/>
      <c r="F61" s="228"/>
      <c r="G61" s="254"/>
      <c r="H61" s="230"/>
      <c r="I61" s="231"/>
      <c r="J61" s="226"/>
      <c r="K61" s="227"/>
      <c r="L61" s="228"/>
      <c r="M61" s="229"/>
      <c r="N61" s="230"/>
      <c r="O61" s="231"/>
      <c r="P61" s="232"/>
      <c r="Q61" s="233"/>
      <c r="R61" s="234"/>
      <c r="S61" s="247"/>
      <c r="T61" s="248"/>
      <c r="U61" s="195"/>
      <c r="V61" s="237"/>
    </row>
    <row r="62" spans="1:22" ht="15" hidden="1">
      <c r="A62" s="286"/>
      <c r="B62" s="132"/>
      <c r="C62" s="133"/>
      <c r="D62" s="226"/>
      <c r="E62" s="227"/>
      <c r="F62" s="228"/>
      <c r="G62" s="229"/>
      <c r="H62" s="230"/>
      <c r="I62" s="231"/>
      <c r="J62" s="226"/>
      <c r="K62" s="227"/>
      <c r="L62" s="228"/>
      <c r="M62" s="229"/>
      <c r="N62" s="230"/>
      <c r="O62" s="231"/>
      <c r="P62" s="232"/>
      <c r="Q62" s="233"/>
      <c r="R62" s="234"/>
      <c r="S62" s="235"/>
      <c r="T62" s="236"/>
      <c r="U62" s="195"/>
      <c r="V62" s="237"/>
    </row>
    <row r="63" spans="1:22" ht="15" hidden="1">
      <c r="A63" s="286"/>
      <c r="B63" s="125"/>
      <c r="C63" s="126"/>
      <c r="D63" s="253"/>
      <c r="E63" s="239"/>
      <c r="F63" s="240"/>
      <c r="G63" s="254"/>
      <c r="H63" s="242"/>
      <c r="I63" s="243"/>
      <c r="J63" s="226"/>
      <c r="K63" s="227"/>
      <c r="L63" s="228"/>
      <c r="M63" s="229"/>
      <c r="N63" s="230"/>
      <c r="O63" s="231"/>
      <c r="P63" s="232"/>
      <c r="Q63" s="233"/>
      <c r="R63" s="234"/>
      <c r="S63" s="235"/>
      <c r="T63" s="236"/>
      <c r="U63" s="195"/>
      <c r="V63" s="237"/>
    </row>
    <row r="64" spans="1:22" ht="15" hidden="1">
      <c r="A64" s="287"/>
      <c r="B64" s="125"/>
      <c r="C64" s="126"/>
      <c r="D64" s="226"/>
      <c r="E64" s="227"/>
      <c r="F64" s="228"/>
      <c r="G64" s="229"/>
      <c r="H64" s="230"/>
      <c r="I64" s="231"/>
      <c r="J64" s="226"/>
      <c r="K64" s="227"/>
      <c r="L64" s="228"/>
      <c r="M64" s="229"/>
      <c r="N64" s="230"/>
      <c r="O64" s="231"/>
      <c r="P64" s="232"/>
      <c r="Q64" s="233"/>
      <c r="R64" s="234"/>
      <c r="S64" s="247"/>
      <c r="T64" s="248"/>
      <c r="U64" s="195"/>
      <c r="V64" s="237"/>
    </row>
    <row r="65" spans="1:22" ht="15" hidden="1">
      <c r="A65" s="286"/>
      <c r="B65" s="147"/>
      <c r="C65" s="133"/>
      <c r="D65" s="253"/>
      <c r="E65" s="227"/>
      <c r="F65" s="228"/>
      <c r="G65" s="254"/>
      <c r="H65" s="230"/>
      <c r="I65" s="231"/>
      <c r="J65" s="226"/>
      <c r="K65" s="227"/>
      <c r="L65" s="228"/>
      <c r="M65" s="229"/>
      <c r="N65" s="230"/>
      <c r="O65" s="231"/>
      <c r="P65" s="232"/>
      <c r="Q65" s="233"/>
      <c r="R65" s="234"/>
      <c r="S65" s="235"/>
      <c r="T65" s="236"/>
      <c r="U65" s="195"/>
      <c r="V65" s="237"/>
    </row>
    <row r="66" spans="1:22" ht="15" hidden="1">
      <c r="A66" s="287"/>
      <c r="B66" s="125"/>
      <c r="C66" s="126"/>
      <c r="D66" s="226"/>
      <c r="E66" s="239"/>
      <c r="F66" s="240"/>
      <c r="G66" s="229"/>
      <c r="H66" s="230"/>
      <c r="I66" s="231"/>
      <c r="J66" s="226"/>
      <c r="K66" s="227"/>
      <c r="L66" s="228"/>
      <c r="M66" s="229"/>
      <c r="N66" s="230"/>
      <c r="O66" s="231"/>
      <c r="P66" s="244"/>
      <c r="Q66" s="245"/>
      <c r="R66" s="246"/>
      <c r="S66" s="235"/>
      <c r="T66" s="236"/>
      <c r="U66" s="195"/>
      <c r="V66" s="237"/>
    </row>
    <row r="67" spans="1:22" ht="15" hidden="1">
      <c r="A67" s="286"/>
      <c r="B67" s="132"/>
      <c r="C67" s="133"/>
      <c r="D67" s="226"/>
      <c r="E67" s="227"/>
      <c r="F67" s="228"/>
      <c r="G67" s="229"/>
      <c r="H67" s="230"/>
      <c r="I67" s="231"/>
      <c r="J67" s="226"/>
      <c r="K67" s="227"/>
      <c r="L67" s="228"/>
      <c r="M67" s="229"/>
      <c r="N67" s="230"/>
      <c r="O67" s="231"/>
      <c r="P67" s="232"/>
      <c r="Q67" s="233"/>
      <c r="R67" s="234"/>
      <c r="S67" s="247"/>
      <c r="T67" s="248"/>
      <c r="U67" s="195"/>
      <c r="V67" s="237"/>
    </row>
    <row r="68" spans="1:22" ht="15" hidden="1">
      <c r="A68" s="287"/>
      <c r="B68" s="125"/>
      <c r="C68" s="126"/>
      <c r="D68" s="226"/>
      <c r="E68" s="227"/>
      <c r="F68" s="228"/>
      <c r="G68" s="229"/>
      <c r="H68" s="230"/>
      <c r="I68" s="231"/>
      <c r="J68" s="226"/>
      <c r="K68" s="227"/>
      <c r="L68" s="228"/>
      <c r="M68" s="229"/>
      <c r="N68" s="230"/>
      <c r="O68" s="231"/>
      <c r="P68" s="244"/>
      <c r="Q68" s="233"/>
      <c r="R68" s="234"/>
      <c r="S68" s="235"/>
      <c r="T68" s="236"/>
      <c r="U68" s="195"/>
      <c r="V68" s="237"/>
    </row>
    <row r="69" spans="1:22" ht="15" hidden="1">
      <c r="A69" s="286"/>
      <c r="B69" s="132"/>
      <c r="C69" s="133"/>
      <c r="D69" s="226"/>
      <c r="E69" s="227"/>
      <c r="F69" s="228"/>
      <c r="G69" s="229"/>
      <c r="H69" s="230"/>
      <c r="I69" s="231"/>
      <c r="J69" s="226"/>
      <c r="K69" s="227"/>
      <c r="L69" s="228"/>
      <c r="M69" s="229"/>
      <c r="N69" s="230"/>
      <c r="O69" s="231"/>
      <c r="P69" s="232"/>
      <c r="Q69" s="245"/>
      <c r="R69" s="246"/>
      <c r="S69" s="235"/>
      <c r="T69" s="236"/>
      <c r="U69" s="195"/>
      <c r="V69" s="237"/>
    </row>
    <row r="70" spans="1:22" ht="15" hidden="1">
      <c r="A70" s="287"/>
      <c r="B70" s="125"/>
      <c r="C70" s="126"/>
      <c r="D70" s="253"/>
      <c r="E70" s="288"/>
      <c r="F70" s="289"/>
      <c r="G70" s="254"/>
      <c r="H70" s="255"/>
      <c r="I70" s="256"/>
      <c r="J70" s="226"/>
      <c r="K70" s="227"/>
      <c r="L70" s="228"/>
      <c r="M70" s="229"/>
      <c r="N70" s="230"/>
      <c r="O70" s="231"/>
      <c r="P70" s="244"/>
      <c r="Q70" s="233"/>
      <c r="R70" s="234"/>
      <c r="S70" s="247"/>
      <c r="T70" s="248"/>
      <c r="U70" s="195"/>
      <c r="V70" s="237"/>
    </row>
    <row r="71" spans="1:22" ht="15" hidden="1">
      <c r="A71" s="286"/>
      <c r="B71" s="125"/>
      <c r="C71" s="126"/>
      <c r="D71" s="226"/>
      <c r="E71" s="227"/>
      <c r="F71" s="228"/>
      <c r="G71" s="241"/>
      <c r="H71" s="230"/>
      <c r="I71" s="231"/>
      <c r="J71" s="226"/>
      <c r="K71" s="227"/>
      <c r="L71" s="228"/>
      <c r="M71" s="229"/>
      <c r="N71" s="230"/>
      <c r="O71" s="231"/>
      <c r="P71" s="232"/>
      <c r="Q71" s="233"/>
      <c r="R71" s="234"/>
      <c r="S71" s="235"/>
      <c r="T71" s="236"/>
      <c r="U71" s="195"/>
      <c r="V71" s="237"/>
    </row>
    <row r="72" spans="1:22" ht="15" hidden="1">
      <c r="A72" s="287"/>
      <c r="B72" s="125"/>
      <c r="C72" s="126"/>
      <c r="D72" s="226"/>
      <c r="E72" s="227"/>
      <c r="F72" s="228"/>
      <c r="G72" s="229"/>
      <c r="H72" s="230"/>
      <c r="I72" s="231"/>
      <c r="J72" s="226"/>
      <c r="K72" s="227"/>
      <c r="L72" s="228"/>
      <c r="M72" s="229"/>
      <c r="N72" s="230"/>
      <c r="O72" s="231"/>
      <c r="P72" s="244"/>
      <c r="Q72" s="245"/>
      <c r="R72" s="246"/>
      <c r="S72" s="235"/>
      <c r="T72" s="236"/>
      <c r="U72" s="195"/>
      <c r="V72" s="237"/>
    </row>
    <row r="73" spans="1:22" ht="15" hidden="1">
      <c r="A73" s="286"/>
      <c r="B73" s="132"/>
      <c r="C73" s="133"/>
      <c r="D73" s="226"/>
      <c r="E73" s="227"/>
      <c r="F73" s="228"/>
      <c r="G73" s="229"/>
      <c r="H73" s="230"/>
      <c r="I73" s="231"/>
      <c r="J73" s="226"/>
      <c r="K73" s="227"/>
      <c r="L73" s="228"/>
      <c r="M73" s="229"/>
      <c r="N73" s="230"/>
      <c r="O73" s="231"/>
      <c r="P73" s="232"/>
      <c r="Q73" s="233"/>
      <c r="R73" s="234"/>
      <c r="S73" s="247"/>
      <c r="T73" s="248"/>
      <c r="U73" s="195"/>
      <c r="V73" s="237"/>
    </row>
    <row r="74" spans="1:22" ht="15" hidden="1">
      <c r="A74" s="287"/>
      <c r="B74" s="125"/>
      <c r="C74" s="126"/>
      <c r="D74" s="226"/>
      <c r="E74" s="227"/>
      <c r="F74" s="228"/>
      <c r="G74" s="229"/>
      <c r="H74" s="230"/>
      <c r="I74" s="231"/>
      <c r="J74" s="226"/>
      <c r="K74" s="227"/>
      <c r="L74" s="228"/>
      <c r="M74" s="229"/>
      <c r="N74" s="230"/>
      <c r="O74" s="231"/>
      <c r="P74" s="244"/>
      <c r="Q74" s="233"/>
      <c r="R74" s="234"/>
      <c r="S74" s="235"/>
      <c r="T74" s="236"/>
      <c r="U74" s="195"/>
      <c r="V74" s="237"/>
    </row>
    <row r="75" spans="1:22" ht="15" hidden="1">
      <c r="A75" s="286"/>
      <c r="B75" s="132"/>
      <c r="C75" s="133"/>
      <c r="D75" s="226"/>
      <c r="E75" s="227"/>
      <c r="F75" s="228"/>
      <c r="G75" s="229"/>
      <c r="H75" s="230"/>
      <c r="I75" s="231"/>
      <c r="J75" s="226"/>
      <c r="K75" s="227"/>
      <c r="L75" s="228"/>
      <c r="M75" s="229"/>
      <c r="N75" s="230"/>
      <c r="O75" s="231"/>
      <c r="P75" s="232"/>
      <c r="Q75" s="245"/>
      <c r="R75" s="246"/>
      <c r="S75" s="235"/>
      <c r="T75" s="236"/>
      <c r="U75" s="195"/>
      <c r="V75" s="237"/>
    </row>
    <row r="76" spans="1:22" ht="15" hidden="1">
      <c r="A76" s="287"/>
      <c r="B76" s="125"/>
      <c r="C76" s="126"/>
      <c r="D76" s="226"/>
      <c r="E76" s="227"/>
      <c r="F76" s="228"/>
      <c r="G76" s="229"/>
      <c r="H76" s="230"/>
      <c r="I76" s="231"/>
      <c r="J76" s="226"/>
      <c r="K76" s="227"/>
      <c r="L76" s="228"/>
      <c r="M76" s="229"/>
      <c r="N76" s="230"/>
      <c r="O76" s="231"/>
      <c r="P76" s="244"/>
      <c r="Q76" s="233"/>
      <c r="R76" s="234"/>
      <c r="S76" s="247"/>
      <c r="T76" s="248"/>
      <c r="U76" s="195"/>
      <c r="V76" s="237"/>
    </row>
    <row r="77" spans="1:22" ht="15" hidden="1">
      <c r="A77" s="286"/>
      <c r="B77" s="147"/>
      <c r="C77" s="133"/>
      <c r="D77" s="226"/>
      <c r="E77" s="239"/>
      <c r="F77" s="240"/>
      <c r="G77" s="229"/>
      <c r="H77" s="242"/>
      <c r="I77" s="243"/>
      <c r="J77" s="226"/>
      <c r="K77" s="227"/>
      <c r="L77" s="228"/>
      <c r="M77" s="229"/>
      <c r="N77" s="230"/>
      <c r="O77" s="231"/>
      <c r="P77" s="232"/>
      <c r="Q77" s="233"/>
      <c r="R77" s="234"/>
      <c r="S77" s="235"/>
      <c r="T77" s="236"/>
      <c r="U77" s="195"/>
      <c r="V77" s="237"/>
    </row>
    <row r="78" spans="1:22" ht="15" hidden="1">
      <c r="A78" s="286"/>
      <c r="B78" s="148"/>
      <c r="C78" s="126"/>
      <c r="D78" s="253"/>
      <c r="E78" s="227"/>
      <c r="F78" s="228"/>
      <c r="G78" s="254"/>
      <c r="H78" s="230"/>
      <c r="I78" s="231"/>
      <c r="J78" s="226"/>
      <c r="K78" s="227"/>
      <c r="L78" s="228"/>
      <c r="M78" s="229"/>
      <c r="N78" s="230"/>
      <c r="O78" s="231"/>
      <c r="P78" s="244"/>
      <c r="Q78" s="245"/>
      <c r="R78" s="246"/>
      <c r="S78" s="235"/>
      <c r="T78" s="236"/>
      <c r="U78" s="195"/>
      <c r="V78" s="237"/>
    </row>
    <row r="79" spans="1:22" ht="15" hidden="1">
      <c r="A79" s="287"/>
      <c r="B79" s="132"/>
      <c r="C79" s="133"/>
      <c r="D79" s="226"/>
      <c r="E79" s="227"/>
      <c r="F79" s="228"/>
      <c r="G79" s="229"/>
      <c r="H79" s="230"/>
      <c r="I79" s="231"/>
      <c r="J79" s="226"/>
      <c r="K79" s="227"/>
      <c r="L79" s="228"/>
      <c r="M79" s="229"/>
      <c r="N79" s="230"/>
      <c r="O79" s="231"/>
      <c r="P79" s="232"/>
      <c r="Q79" s="233"/>
      <c r="R79" s="234"/>
      <c r="S79" s="247"/>
      <c r="T79" s="248"/>
      <c r="U79" s="195"/>
      <c r="V79" s="237"/>
    </row>
    <row r="80" spans="1:22" ht="15" hidden="1">
      <c r="A80" s="286"/>
      <c r="B80" s="125"/>
      <c r="C80" s="126"/>
      <c r="D80" s="253"/>
      <c r="E80" s="239"/>
      <c r="F80" s="240"/>
      <c r="G80" s="254"/>
      <c r="H80" s="242"/>
      <c r="I80" s="243"/>
      <c r="J80" s="226"/>
      <c r="K80" s="227"/>
      <c r="L80" s="228"/>
      <c r="M80" s="229"/>
      <c r="N80" s="230"/>
      <c r="O80" s="231"/>
      <c r="P80" s="232"/>
      <c r="Q80" s="233"/>
      <c r="R80" s="234"/>
      <c r="S80" s="235"/>
      <c r="T80" s="236"/>
      <c r="U80" s="195"/>
      <c r="V80" s="237"/>
    </row>
    <row r="81" spans="1:22" ht="15" hidden="1">
      <c r="A81" s="287"/>
      <c r="B81" s="132"/>
      <c r="C81" s="133"/>
      <c r="D81" s="226"/>
      <c r="E81" s="227"/>
      <c r="F81" s="228"/>
      <c r="G81" s="229"/>
      <c r="H81" s="230"/>
      <c r="I81" s="231"/>
      <c r="J81" s="226"/>
      <c r="K81" s="227"/>
      <c r="L81" s="228"/>
      <c r="M81" s="229"/>
      <c r="N81" s="230"/>
      <c r="O81" s="231"/>
      <c r="P81" s="232"/>
      <c r="Q81" s="233"/>
      <c r="R81" s="234"/>
      <c r="S81" s="235"/>
      <c r="T81" s="236"/>
      <c r="U81" s="195"/>
      <c r="V81" s="237"/>
    </row>
    <row r="82" spans="1:22" ht="15" hidden="1">
      <c r="A82" s="286"/>
      <c r="B82" s="125"/>
      <c r="C82" s="126"/>
      <c r="D82" s="253"/>
      <c r="E82" s="227"/>
      <c r="F82" s="228"/>
      <c r="G82" s="254"/>
      <c r="H82" s="230"/>
      <c r="I82" s="231"/>
      <c r="J82" s="226"/>
      <c r="K82" s="227"/>
      <c r="L82" s="228"/>
      <c r="M82" s="229"/>
      <c r="N82" s="230"/>
      <c r="O82" s="231"/>
      <c r="P82" s="232"/>
      <c r="Q82" s="233"/>
      <c r="R82" s="234"/>
      <c r="S82" s="247"/>
      <c r="T82" s="248"/>
      <c r="U82" s="195"/>
      <c r="V82" s="237"/>
    </row>
    <row r="83" spans="1:22" ht="15" hidden="1">
      <c r="A83" s="286"/>
      <c r="B83" s="132"/>
      <c r="C83" s="133"/>
      <c r="D83" s="226"/>
      <c r="E83" s="239"/>
      <c r="F83" s="240"/>
      <c r="G83" s="229"/>
      <c r="H83" s="230"/>
      <c r="I83" s="231"/>
      <c r="J83" s="226"/>
      <c r="K83" s="227"/>
      <c r="L83" s="228"/>
      <c r="M83" s="229"/>
      <c r="N83" s="230"/>
      <c r="O83" s="231"/>
      <c r="P83" s="232"/>
      <c r="Q83" s="233"/>
      <c r="R83" s="234"/>
      <c r="S83" s="235"/>
      <c r="T83" s="236"/>
      <c r="U83" s="195"/>
      <c r="V83" s="237"/>
    </row>
    <row r="84" spans="1:22" ht="15" hidden="1">
      <c r="A84" s="287"/>
      <c r="B84" s="125"/>
      <c r="C84" s="126"/>
      <c r="D84" s="226"/>
      <c r="E84" s="227"/>
      <c r="F84" s="228"/>
      <c r="G84" s="229"/>
      <c r="H84" s="230"/>
      <c r="I84" s="231"/>
      <c r="J84" s="226"/>
      <c r="K84" s="227"/>
      <c r="L84" s="228"/>
      <c r="M84" s="229"/>
      <c r="N84" s="230"/>
      <c r="O84" s="231"/>
      <c r="P84" s="232"/>
      <c r="Q84" s="233"/>
      <c r="R84" s="234"/>
      <c r="S84" s="235"/>
      <c r="T84" s="236"/>
      <c r="U84" s="195"/>
      <c r="V84" s="237"/>
    </row>
    <row r="85" spans="1:22" ht="15" hidden="1">
      <c r="A85" s="286"/>
      <c r="B85" s="290"/>
      <c r="C85" s="291"/>
      <c r="D85" s="226"/>
      <c r="E85" s="227"/>
      <c r="F85" s="228"/>
      <c r="G85" s="229"/>
      <c r="H85" s="230"/>
      <c r="I85" s="231"/>
      <c r="J85" s="226"/>
      <c r="K85" s="227"/>
      <c r="L85" s="228"/>
      <c r="M85" s="229"/>
      <c r="N85" s="230"/>
      <c r="O85" s="231"/>
      <c r="P85" s="232"/>
      <c r="Q85" s="233"/>
      <c r="R85" s="234"/>
      <c r="S85" s="247"/>
      <c r="T85" s="248"/>
      <c r="U85" s="195"/>
      <c r="V85" s="237"/>
    </row>
    <row r="86" spans="1:22" ht="15" hidden="1">
      <c r="A86" s="287"/>
      <c r="B86" s="147"/>
      <c r="C86" s="133"/>
      <c r="D86" s="226"/>
      <c r="E86" s="227"/>
      <c r="F86" s="228"/>
      <c r="G86" s="229"/>
      <c r="H86" s="230"/>
      <c r="I86" s="231"/>
      <c r="J86" s="226"/>
      <c r="K86" s="227"/>
      <c r="L86" s="228"/>
      <c r="M86" s="229"/>
      <c r="N86" s="230"/>
      <c r="O86" s="231"/>
      <c r="P86" s="232"/>
      <c r="Q86" s="233"/>
      <c r="R86" s="234"/>
      <c r="S86" s="235"/>
      <c r="T86" s="236"/>
      <c r="U86" s="195"/>
      <c r="V86" s="237"/>
    </row>
    <row r="87" spans="1:22" ht="15" hidden="1">
      <c r="A87" s="286"/>
      <c r="B87" s="125"/>
      <c r="C87" s="126"/>
      <c r="D87" s="253"/>
      <c r="E87" s="288"/>
      <c r="F87" s="289"/>
      <c r="G87" s="254"/>
      <c r="H87" s="255"/>
      <c r="I87" s="256"/>
      <c r="J87" s="226"/>
      <c r="K87" s="227"/>
      <c r="L87" s="228"/>
      <c r="M87" s="229"/>
      <c r="N87" s="230"/>
      <c r="O87" s="231"/>
      <c r="P87" s="232"/>
      <c r="Q87" s="233"/>
      <c r="R87" s="234"/>
      <c r="S87" s="235"/>
      <c r="T87" s="236"/>
      <c r="U87" s="195"/>
      <c r="V87" s="237"/>
    </row>
    <row r="88" spans="1:22" ht="15" hidden="1">
      <c r="A88" s="287"/>
      <c r="B88" s="132"/>
      <c r="C88" s="133"/>
      <c r="D88" s="226"/>
      <c r="E88" s="227"/>
      <c r="F88" s="228"/>
      <c r="G88" s="241"/>
      <c r="H88" s="230"/>
      <c r="I88" s="231"/>
      <c r="J88" s="226"/>
      <c r="K88" s="227"/>
      <c r="L88" s="228"/>
      <c r="M88" s="229"/>
      <c r="N88" s="230"/>
      <c r="O88" s="231"/>
      <c r="P88" s="232"/>
      <c r="Q88" s="233"/>
      <c r="R88" s="234"/>
      <c r="S88" s="247"/>
      <c r="T88" s="248"/>
      <c r="U88" s="195"/>
      <c r="V88" s="237"/>
    </row>
    <row r="89" spans="1:22" ht="15" hidden="1">
      <c r="A89" s="286"/>
      <c r="B89" s="125"/>
      <c r="C89" s="126"/>
      <c r="D89" s="226"/>
      <c r="E89" s="227"/>
      <c r="F89" s="228"/>
      <c r="G89" s="229"/>
      <c r="H89" s="230"/>
      <c r="I89" s="231"/>
      <c r="J89" s="226"/>
      <c r="K89" s="227"/>
      <c r="L89" s="228"/>
      <c r="M89" s="229"/>
      <c r="N89" s="230"/>
      <c r="O89" s="231"/>
      <c r="P89" s="232"/>
      <c r="Q89" s="233"/>
      <c r="R89" s="234"/>
      <c r="S89" s="235"/>
      <c r="T89" s="236"/>
      <c r="U89" s="195"/>
      <c r="V89" s="237"/>
    </row>
    <row r="90" spans="1:22" ht="15" hidden="1">
      <c r="A90" s="287"/>
      <c r="B90" s="125"/>
      <c r="C90" s="126"/>
      <c r="D90" s="226"/>
      <c r="E90" s="227"/>
      <c r="F90" s="228"/>
      <c r="G90" s="229"/>
      <c r="H90" s="230"/>
      <c r="I90" s="231"/>
      <c r="J90" s="226"/>
      <c r="K90" s="227"/>
      <c r="L90" s="228"/>
      <c r="M90" s="229"/>
      <c r="N90" s="230"/>
      <c r="O90" s="231"/>
      <c r="P90" s="232"/>
      <c r="Q90" s="233"/>
      <c r="R90" s="234"/>
      <c r="S90" s="235"/>
      <c r="T90" s="236"/>
      <c r="U90" s="195"/>
      <c r="V90" s="237"/>
    </row>
    <row r="91" spans="1:22" ht="15" hidden="1">
      <c r="A91" s="286"/>
      <c r="B91" s="147"/>
      <c r="C91" s="133"/>
      <c r="D91" s="226"/>
      <c r="E91" s="227"/>
      <c r="F91" s="228"/>
      <c r="G91" s="229"/>
      <c r="H91" s="230"/>
      <c r="I91" s="231"/>
      <c r="J91" s="226"/>
      <c r="K91" s="227"/>
      <c r="L91" s="228"/>
      <c r="M91" s="229"/>
      <c r="N91" s="230"/>
      <c r="O91" s="231"/>
      <c r="P91" s="232"/>
      <c r="Q91" s="233"/>
      <c r="R91" s="234"/>
      <c r="S91" s="247"/>
      <c r="T91" s="248"/>
      <c r="U91" s="195"/>
      <c r="V91" s="237"/>
    </row>
    <row r="92" spans="1:22" ht="15" hidden="1">
      <c r="A92" s="287"/>
      <c r="B92" s="125"/>
      <c r="C92" s="292"/>
      <c r="D92" s="226"/>
      <c r="E92" s="227"/>
      <c r="F92" s="228"/>
      <c r="G92" s="229"/>
      <c r="H92" s="230"/>
      <c r="I92" s="231"/>
      <c r="J92" s="226"/>
      <c r="K92" s="227"/>
      <c r="L92" s="228"/>
      <c r="M92" s="229"/>
      <c r="N92" s="230"/>
      <c r="O92" s="231"/>
      <c r="P92" s="232"/>
      <c r="Q92" s="233"/>
      <c r="R92" s="234"/>
      <c r="S92" s="235"/>
      <c r="T92" s="236"/>
      <c r="U92" s="195"/>
      <c r="V92" s="237"/>
    </row>
    <row r="93" spans="1:22" ht="15" hidden="1">
      <c r="A93" s="286"/>
      <c r="B93" s="290"/>
      <c r="C93" s="293"/>
      <c r="D93" s="226"/>
      <c r="E93" s="227"/>
      <c r="F93" s="228"/>
      <c r="G93" s="229"/>
      <c r="H93" s="230"/>
      <c r="I93" s="231"/>
      <c r="J93" s="226"/>
      <c r="K93" s="227"/>
      <c r="L93" s="228"/>
      <c r="M93" s="229"/>
      <c r="N93" s="230"/>
      <c r="O93" s="231"/>
      <c r="P93" s="232"/>
      <c r="Q93" s="233"/>
      <c r="R93" s="234"/>
      <c r="S93" s="235"/>
      <c r="T93" s="236"/>
      <c r="U93" s="195"/>
      <c r="V93" s="237"/>
    </row>
    <row r="94" spans="1:22" ht="15" hidden="1">
      <c r="A94" s="287"/>
      <c r="B94" s="132"/>
      <c r="C94" s="133"/>
      <c r="D94" s="226"/>
      <c r="E94" s="239"/>
      <c r="F94" s="240"/>
      <c r="G94" s="229"/>
      <c r="H94" s="242"/>
      <c r="I94" s="243"/>
      <c r="J94" s="226"/>
      <c r="K94" s="227"/>
      <c r="L94" s="228"/>
      <c r="M94" s="229"/>
      <c r="N94" s="230"/>
      <c r="O94" s="231"/>
      <c r="P94" s="232"/>
      <c r="Q94" s="233"/>
      <c r="R94" s="234"/>
      <c r="S94" s="247"/>
      <c r="T94" s="248"/>
      <c r="U94" s="195"/>
      <c r="V94" s="237"/>
    </row>
    <row r="95" spans="1:22" ht="15" hidden="1">
      <c r="A95" s="286"/>
      <c r="B95" s="125"/>
      <c r="C95" s="126"/>
      <c r="D95" s="253"/>
      <c r="E95" s="227"/>
      <c r="F95" s="228"/>
      <c r="G95" s="254"/>
      <c r="H95" s="230"/>
      <c r="I95" s="231"/>
      <c r="J95" s="226"/>
      <c r="K95" s="227"/>
      <c r="L95" s="228"/>
      <c r="M95" s="229"/>
      <c r="N95" s="230"/>
      <c r="O95" s="231"/>
      <c r="P95" s="232"/>
      <c r="Q95" s="233"/>
      <c r="R95" s="234"/>
      <c r="S95" s="235"/>
      <c r="T95" s="236"/>
      <c r="U95" s="195"/>
      <c r="V95" s="237"/>
    </row>
    <row r="96" spans="1:22" ht="15" hidden="1">
      <c r="A96" s="287"/>
      <c r="B96" s="132"/>
      <c r="C96" s="133"/>
      <c r="D96" s="226"/>
      <c r="E96" s="227"/>
      <c r="F96" s="228"/>
      <c r="G96" s="229"/>
      <c r="H96" s="230"/>
      <c r="I96" s="231"/>
      <c r="J96" s="226"/>
      <c r="K96" s="227"/>
      <c r="L96" s="228"/>
      <c r="M96" s="229"/>
      <c r="N96" s="230"/>
      <c r="O96" s="231"/>
      <c r="P96" s="232"/>
      <c r="Q96" s="233"/>
      <c r="R96" s="234"/>
      <c r="S96" s="235"/>
      <c r="T96" s="236"/>
      <c r="U96" s="195"/>
      <c r="V96" s="237"/>
    </row>
    <row r="97" spans="1:22" ht="15" hidden="1">
      <c r="A97" s="286"/>
      <c r="B97" s="125"/>
      <c r="C97" s="126"/>
      <c r="D97" s="253"/>
      <c r="E97" s="239"/>
      <c r="F97" s="240"/>
      <c r="G97" s="254"/>
      <c r="H97" s="242"/>
      <c r="I97" s="243"/>
      <c r="J97" s="226"/>
      <c r="K97" s="227"/>
      <c r="L97" s="228"/>
      <c r="M97" s="229"/>
      <c r="N97" s="230"/>
      <c r="O97" s="231"/>
      <c r="P97" s="244"/>
      <c r="Q97" s="245"/>
      <c r="R97" s="246"/>
      <c r="S97" s="247"/>
      <c r="T97" s="248"/>
      <c r="U97" s="195"/>
      <c r="V97" s="237"/>
    </row>
    <row r="98" spans="1:22" ht="15" hidden="1">
      <c r="A98" s="286"/>
      <c r="B98" s="125"/>
      <c r="C98" s="126"/>
      <c r="D98" s="226"/>
      <c r="E98" s="227"/>
      <c r="F98" s="228"/>
      <c r="G98" s="229"/>
      <c r="H98" s="230"/>
      <c r="I98" s="231"/>
      <c r="J98" s="226"/>
      <c r="K98" s="227"/>
      <c r="L98" s="228"/>
      <c r="M98" s="229"/>
      <c r="N98" s="230"/>
      <c r="O98" s="231"/>
      <c r="P98" s="232"/>
      <c r="Q98" s="233"/>
      <c r="R98" s="234"/>
      <c r="S98" s="235"/>
      <c r="T98" s="236"/>
      <c r="U98" s="195"/>
      <c r="V98" s="237"/>
    </row>
    <row r="99" spans="1:22" ht="15" hidden="1">
      <c r="A99" s="286"/>
      <c r="B99" s="125"/>
      <c r="C99" s="126"/>
      <c r="D99" s="253"/>
      <c r="E99" s="227"/>
      <c r="F99" s="228"/>
      <c r="G99" s="254"/>
      <c r="H99" s="230"/>
      <c r="I99" s="231"/>
      <c r="J99" s="226"/>
      <c r="K99" s="227"/>
      <c r="L99" s="228"/>
      <c r="M99" s="229"/>
      <c r="N99" s="230"/>
      <c r="O99" s="231"/>
      <c r="P99" s="244"/>
      <c r="Q99" s="233"/>
      <c r="R99" s="234"/>
      <c r="S99" s="235"/>
      <c r="T99" s="236"/>
      <c r="U99" s="195"/>
      <c r="V99" s="237"/>
    </row>
    <row r="100" spans="1:22" ht="15" hidden="1">
      <c r="A100" s="286"/>
      <c r="B100" s="148"/>
      <c r="C100" s="126"/>
      <c r="D100" s="226"/>
      <c r="E100" s="239"/>
      <c r="F100" s="240"/>
      <c r="G100" s="229"/>
      <c r="H100" s="230"/>
      <c r="I100" s="231"/>
      <c r="J100" s="226"/>
      <c r="K100" s="227"/>
      <c r="L100" s="228"/>
      <c r="M100" s="229"/>
      <c r="N100" s="230"/>
      <c r="O100" s="231"/>
      <c r="P100" s="232"/>
      <c r="Q100" s="245"/>
      <c r="R100" s="246"/>
      <c r="S100" s="247"/>
      <c r="T100" s="248"/>
      <c r="U100" s="195"/>
      <c r="V100" s="237"/>
    </row>
    <row r="101" spans="1:22" ht="15" hidden="1">
      <c r="A101" s="286"/>
      <c r="B101" s="148"/>
      <c r="C101" s="126"/>
      <c r="D101" s="226"/>
      <c r="E101" s="227"/>
      <c r="F101" s="228"/>
      <c r="G101" s="229"/>
      <c r="H101" s="230"/>
      <c r="I101" s="231"/>
      <c r="J101" s="226"/>
      <c r="K101" s="227"/>
      <c r="L101" s="228"/>
      <c r="M101" s="229"/>
      <c r="N101" s="230"/>
      <c r="O101" s="231"/>
      <c r="P101" s="244"/>
      <c r="Q101" s="233"/>
      <c r="R101" s="234"/>
      <c r="S101" s="235"/>
      <c r="T101" s="236"/>
      <c r="U101" s="195"/>
      <c r="V101" s="237"/>
    </row>
    <row r="102" spans="1:22" ht="15" hidden="1">
      <c r="A102" s="286"/>
      <c r="B102" s="125"/>
      <c r="C102" s="126"/>
      <c r="D102" s="226"/>
      <c r="E102" s="227"/>
      <c r="F102" s="228"/>
      <c r="G102" s="229"/>
      <c r="H102" s="230"/>
      <c r="I102" s="231"/>
      <c r="J102" s="226"/>
      <c r="K102" s="227"/>
      <c r="L102" s="228"/>
      <c r="M102" s="229"/>
      <c r="N102" s="230"/>
      <c r="O102" s="231"/>
      <c r="P102" s="232"/>
      <c r="Q102" s="233"/>
      <c r="R102" s="234"/>
      <c r="S102" s="235"/>
      <c r="T102" s="236"/>
      <c r="U102" s="195"/>
      <c r="V102" s="237"/>
    </row>
    <row r="103" spans="1:22" ht="15" hidden="1">
      <c r="A103" s="286"/>
      <c r="B103" s="148"/>
      <c r="C103" s="126"/>
      <c r="D103" s="226"/>
      <c r="E103" s="227"/>
      <c r="F103" s="228"/>
      <c r="G103" s="229"/>
      <c r="H103" s="230"/>
      <c r="I103" s="231"/>
      <c r="J103" s="226"/>
      <c r="K103" s="227"/>
      <c r="L103" s="228"/>
      <c r="M103" s="229"/>
      <c r="N103" s="230"/>
      <c r="O103" s="231"/>
      <c r="P103" s="244"/>
      <c r="Q103" s="245"/>
      <c r="R103" s="246"/>
      <c r="S103" s="247"/>
      <c r="T103" s="248"/>
      <c r="U103" s="195"/>
      <c r="V103" s="237"/>
    </row>
    <row r="104" spans="1:22" ht="15" hidden="1">
      <c r="A104" s="287"/>
      <c r="B104" s="148"/>
      <c r="C104" s="126"/>
      <c r="D104" s="253"/>
      <c r="E104" s="288"/>
      <c r="F104" s="289"/>
      <c r="G104" s="254"/>
      <c r="H104" s="255"/>
      <c r="I104" s="256"/>
      <c r="J104" s="226"/>
      <c r="K104" s="227"/>
      <c r="L104" s="228"/>
      <c r="M104" s="229"/>
      <c r="N104" s="230"/>
      <c r="O104" s="231"/>
      <c r="P104" s="232"/>
      <c r="Q104" s="233"/>
      <c r="R104" s="234"/>
      <c r="S104" s="235"/>
      <c r="T104" s="236"/>
      <c r="U104" s="195"/>
      <c r="V104" s="237"/>
    </row>
    <row r="105" spans="1:22" ht="15" hidden="1">
      <c r="A105" s="286"/>
      <c r="B105" s="125"/>
      <c r="C105" s="126"/>
      <c r="D105" s="226"/>
      <c r="E105" s="227"/>
      <c r="F105" s="228"/>
      <c r="G105" s="241"/>
      <c r="H105" s="230"/>
      <c r="I105" s="231"/>
      <c r="J105" s="226"/>
      <c r="K105" s="227"/>
      <c r="L105" s="228"/>
      <c r="M105" s="229"/>
      <c r="N105" s="230"/>
      <c r="O105" s="231"/>
      <c r="P105" s="244"/>
      <c r="Q105" s="233"/>
      <c r="R105" s="234"/>
      <c r="S105" s="235"/>
      <c r="T105" s="236"/>
      <c r="U105" s="195"/>
      <c r="V105" s="237"/>
    </row>
    <row r="106" spans="1:22" ht="15" hidden="1">
      <c r="A106" s="287"/>
      <c r="B106" s="148"/>
      <c r="C106" s="126"/>
      <c r="D106" s="226"/>
      <c r="E106" s="227"/>
      <c r="F106" s="228"/>
      <c r="G106" s="229"/>
      <c r="H106" s="230"/>
      <c r="I106" s="231"/>
      <c r="J106" s="226"/>
      <c r="K106" s="227"/>
      <c r="L106" s="228"/>
      <c r="M106" s="229"/>
      <c r="N106" s="230"/>
      <c r="O106" s="231"/>
      <c r="P106" s="232"/>
      <c r="Q106" s="245"/>
      <c r="R106" s="246"/>
      <c r="S106" s="247"/>
      <c r="T106" s="248"/>
      <c r="U106" s="195"/>
      <c r="V106" s="237"/>
    </row>
    <row r="107" spans="1:22" ht="15" hidden="1">
      <c r="A107" s="286"/>
      <c r="B107" s="148"/>
      <c r="C107" s="126"/>
      <c r="D107" s="226"/>
      <c r="E107" s="227"/>
      <c r="F107" s="228"/>
      <c r="G107" s="229"/>
      <c r="H107" s="230"/>
      <c r="I107" s="231"/>
      <c r="J107" s="226"/>
      <c r="K107" s="227"/>
      <c r="L107" s="228"/>
      <c r="M107" s="229"/>
      <c r="N107" s="230"/>
      <c r="O107" s="231"/>
      <c r="P107" s="244"/>
      <c r="Q107" s="233"/>
      <c r="R107" s="234"/>
      <c r="S107" s="235"/>
      <c r="T107" s="236"/>
      <c r="U107" s="195"/>
      <c r="V107" s="237"/>
    </row>
    <row r="108" spans="1:22" ht="15" hidden="1">
      <c r="A108" s="287"/>
      <c r="B108" s="148"/>
      <c r="C108" s="126"/>
      <c r="D108" s="226"/>
      <c r="E108" s="227"/>
      <c r="F108" s="228"/>
      <c r="G108" s="229"/>
      <c r="H108" s="230"/>
      <c r="I108" s="231"/>
      <c r="J108" s="226"/>
      <c r="K108" s="227"/>
      <c r="L108" s="228"/>
      <c r="M108" s="229"/>
      <c r="N108" s="230"/>
      <c r="O108" s="231"/>
      <c r="P108" s="232"/>
      <c r="Q108" s="233"/>
      <c r="R108" s="234"/>
      <c r="S108" s="235"/>
      <c r="T108" s="236"/>
      <c r="U108" s="195"/>
      <c r="V108" s="237"/>
    </row>
    <row r="109" spans="1:22" ht="15" hidden="1">
      <c r="A109" s="286"/>
      <c r="B109" s="132"/>
      <c r="C109" s="133"/>
      <c r="D109" s="226"/>
      <c r="E109" s="227"/>
      <c r="F109" s="228"/>
      <c r="G109" s="229"/>
      <c r="H109" s="230"/>
      <c r="I109" s="231"/>
      <c r="J109" s="226"/>
      <c r="K109" s="227"/>
      <c r="L109" s="228"/>
      <c r="M109" s="229"/>
      <c r="N109" s="230"/>
      <c r="O109" s="231"/>
      <c r="P109" s="244"/>
      <c r="Q109" s="245"/>
      <c r="R109" s="246"/>
      <c r="S109" s="247"/>
      <c r="T109" s="248"/>
      <c r="U109" s="195"/>
      <c r="V109" s="237"/>
    </row>
    <row r="110" spans="1:22" ht="15" hidden="1">
      <c r="A110" s="287"/>
      <c r="B110" s="125"/>
      <c r="C110" s="126"/>
      <c r="D110" s="226"/>
      <c r="E110" s="227"/>
      <c r="F110" s="228"/>
      <c r="G110" s="229"/>
      <c r="H110" s="230"/>
      <c r="I110" s="231"/>
      <c r="J110" s="226"/>
      <c r="K110" s="227"/>
      <c r="L110" s="228"/>
      <c r="M110" s="229"/>
      <c r="N110" s="230"/>
      <c r="O110" s="231"/>
      <c r="P110" s="232"/>
      <c r="Q110" s="233"/>
      <c r="R110" s="234"/>
      <c r="S110" s="235"/>
      <c r="T110" s="236"/>
      <c r="U110" s="195"/>
      <c r="V110" s="237"/>
    </row>
    <row r="111" spans="1:22" ht="15" hidden="1">
      <c r="A111" s="286"/>
      <c r="B111" s="132"/>
      <c r="C111" s="133"/>
      <c r="D111" s="226"/>
      <c r="E111" s="239"/>
      <c r="F111" s="240"/>
      <c r="G111" s="229"/>
      <c r="H111" s="242"/>
      <c r="I111" s="243"/>
      <c r="J111" s="226"/>
      <c r="K111" s="227"/>
      <c r="L111" s="228"/>
      <c r="M111" s="229"/>
      <c r="N111" s="230"/>
      <c r="O111" s="231"/>
      <c r="P111" s="232"/>
      <c r="Q111" s="233"/>
      <c r="R111" s="234"/>
      <c r="S111" s="235"/>
      <c r="T111" s="236"/>
      <c r="U111" s="195"/>
      <c r="V111" s="237"/>
    </row>
    <row r="112" spans="1:22" ht="15" hidden="1">
      <c r="A112" s="287"/>
      <c r="B112" s="148"/>
      <c r="C112" s="126"/>
      <c r="D112" s="253"/>
      <c r="E112" s="227"/>
      <c r="F112" s="228"/>
      <c r="G112" s="254"/>
      <c r="H112" s="230"/>
      <c r="I112" s="231"/>
      <c r="J112" s="226"/>
      <c r="K112" s="227"/>
      <c r="L112" s="228"/>
      <c r="M112" s="229"/>
      <c r="N112" s="230"/>
      <c r="O112" s="231"/>
      <c r="P112" s="232"/>
      <c r="Q112" s="233"/>
      <c r="R112" s="234"/>
      <c r="S112" s="247"/>
      <c r="T112" s="248"/>
      <c r="U112" s="195"/>
      <c r="V112" s="237"/>
    </row>
    <row r="113" spans="1:22" ht="15" hidden="1">
      <c r="A113" s="286"/>
      <c r="B113" s="132"/>
      <c r="C113" s="133"/>
      <c r="D113" s="226"/>
      <c r="E113" s="227"/>
      <c r="F113" s="228"/>
      <c r="G113" s="229"/>
      <c r="H113" s="230"/>
      <c r="I113" s="231"/>
      <c r="J113" s="226"/>
      <c r="K113" s="227"/>
      <c r="L113" s="228"/>
      <c r="M113" s="229"/>
      <c r="N113" s="230"/>
      <c r="O113" s="231"/>
      <c r="P113" s="232"/>
      <c r="Q113" s="233"/>
      <c r="R113" s="234"/>
      <c r="S113" s="235"/>
      <c r="T113" s="236"/>
      <c r="U113" s="195"/>
      <c r="V113" s="237"/>
    </row>
    <row r="114" spans="1:22" ht="15" hidden="1">
      <c r="A114" s="287"/>
      <c r="B114" s="125"/>
      <c r="C114" s="126"/>
      <c r="D114" s="253"/>
      <c r="E114" s="239"/>
      <c r="F114" s="240"/>
      <c r="G114" s="254"/>
      <c r="H114" s="242"/>
      <c r="I114" s="243"/>
      <c r="J114" s="226"/>
      <c r="K114" s="227"/>
      <c r="L114" s="228"/>
      <c r="M114" s="229"/>
      <c r="N114" s="230"/>
      <c r="O114" s="231"/>
      <c r="P114" s="232"/>
      <c r="Q114" s="233"/>
      <c r="R114" s="234"/>
      <c r="S114" s="235"/>
      <c r="T114" s="236"/>
      <c r="U114" s="195"/>
      <c r="V114" s="237"/>
    </row>
    <row r="115" spans="1:22" ht="15" hidden="1">
      <c r="A115" s="286"/>
      <c r="B115" s="147"/>
      <c r="C115" s="133"/>
      <c r="D115" s="226"/>
      <c r="E115" s="227"/>
      <c r="F115" s="228"/>
      <c r="G115" s="229"/>
      <c r="H115" s="230"/>
      <c r="I115" s="231"/>
      <c r="J115" s="226"/>
      <c r="K115" s="227"/>
      <c r="L115" s="228"/>
      <c r="M115" s="229"/>
      <c r="N115" s="230"/>
      <c r="O115" s="231"/>
      <c r="P115" s="232"/>
      <c r="Q115" s="233"/>
      <c r="R115" s="234"/>
      <c r="S115" s="247"/>
      <c r="T115" s="248"/>
      <c r="U115" s="195"/>
      <c r="V115" s="237"/>
    </row>
    <row r="116" spans="1:22" ht="15" hidden="1">
      <c r="A116" s="287"/>
      <c r="B116" s="125"/>
      <c r="C116" s="126"/>
      <c r="D116" s="253"/>
      <c r="E116" s="227"/>
      <c r="F116" s="228"/>
      <c r="G116" s="254"/>
      <c r="H116" s="230"/>
      <c r="I116" s="231"/>
      <c r="J116" s="226"/>
      <c r="K116" s="227"/>
      <c r="L116" s="228"/>
      <c r="M116" s="229"/>
      <c r="N116" s="230"/>
      <c r="O116" s="231"/>
      <c r="P116" s="232"/>
      <c r="Q116" s="233"/>
      <c r="R116" s="234"/>
      <c r="S116" s="235"/>
      <c r="T116" s="236"/>
      <c r="U116" s="195"/>
      <c r="V116" s="237"/>
    </row>
    <row r="117" spans="1:22" ht="15" hidden="1">
      <c r="A117" s="286"/>
      <c r="B117" s="132"/>
      <c r="C117" s="133"/>
      <c r="D117" s="226"/>
      <c r="E117" s="239"/>
      <c r="F117" s="240"/>
      <c r="G117" s="229"/>
      <c r="H117" s="230"/>
      <c r="I117" s="231"/>
      <c r="J117" s="226"/>
      <c r="K117" s="227"/>
      <c r="L117" s="228"/>
      <c r="M117" s="229"/>
      <c r="N117" s="230"/>
      <c r="O117" s="231"/>
      <c r="P117" s="232"/>
      <c r="Q117" s="233"/>
      <c r="R117" s="234"/>
      <c r="S117" s="235"/>
      <c r="T117" s="236"/>
      <c r="U117" s="195"/>
      <c r="V117" s="237"/>
    </row>
    <row r="118" spans="1:22" ht="15" hidden="1">
      <c r="A118" s="286"/>
      <c r="B118" s="125"/>
      <c r="C118" s="126"/>
      <c r="D118" s="226"/>
      <c r="E118" s="227"/>
      <c r="F118" s="228"/>
      <c r="G118" s="229"/>
      <c r="H118" s="230"/>
      <c r="I118" s="231"/>
      <c r="J118" s="226"/>
      <c r="K118" s="227"/>
      <c r="L118" s="228"/>
      <c r="M118" s="229"/>
      <c r="N118" s="230"/>
      <c r="O118" s="231"/>
      <c r="P118" s="232"/>
      <c r="Q118" s="233"/>
      <c r="R118" s="234"/>
      <c r="S118" s="247"/>
      <c r="T118" s="248"/>
      <c r="U118" s="195"/>
      <c r="V118" s="237"/>
    </row>
    <row r="119" spans="1:22" ht="15" hidden="1">
      <c r="A119" s="287"/>
      <c r="B119" s="132"/>
      <c r="C119" s="133"/>
      <c r="D119" s="226"/>
      <c r="E119" s="227"/>
      <c r="F119" s="228"/>
      <c r="G119" s="229"/>
      <c r="H119" s="230"/>
      <c r="I119" s="231"/>
      <c r="J119" s="226"/>
      <c r="K119" s="227"/>
      <c r="L119" s="228"/>
      <c r="M119" s="229"/>
      <c r="N119" s="230"/>
      <c r="O119" s="231"/>
      <c r="P119" s="232"/>
      <c r="Q119" s="233"/>
      <c r="R119" s="234"/>
      <c r="S119" s="235"/>
      <c r="T119" s="236"/>
      <c r="U119" s="195"/>
      <c r="V119" s="237"/>
    </row>
    <row r="120" spans="1:22" ht="15" hidden="1">
      <c r="A120" s="286"/>
      <c r="B120" s="125"/>
      <c r="C120" s="126"/>
      <c r="D120" s="226"/>
      <c r="E120" s="227"/>
      <c r="F120" s="228"/>
      <c r="G120" s="229"/>
      <c r="H120" s="230"/>
      <c r="I120" s="231"/>
      <c r="J120" s="226"/>
      <c r="K120" s="227"/>
      <c r="L120" s="228"/>
      <c r="M120" s="229"/>
      <c r="N120" s="230"/>
      <c r="O120" s="231"/>
      <c r="P120" s="232"/>
      <c r="Q120" s="233"/>
      <c r="R120" s="234"/>
      <c r="S120" s="235"/>
      <c r="T120" s="236"/>
      <c r="U120" s="195"/>
      <c r="V120" s="237"/>
    </row>
    <row r="121" spans="1:22" ht="15" hidden="1">
      <c r="A121" s="287"/>
      <c r="B121" s="125"/>
      <c r="C121" s="126"/>
      <c r="D121" s="253"/>
      <c r="E121" s="288"/>
      <c r="F121" s="289"/>
      <c r="G121" s="254"/>
      <c r="H121" s="255"/>
      <c r="I121" s="256"/>
      <c r="J121" s="226"/>
      <c r="K121" s="227"/>
      <c r="L121" s="228"/>
      <c r="M121" s="229"/>
      <c r="N121" s="230"/>
      <c r="O121" s="231"/>
      <c r="P121" s="232"/>
      <c r="Q121" s="233"/>
      <c r="R121" s="234"/>
      <c r="S121" s="247"/>
      <c r="T121" s="248"/>
      <c r="U121" s="195"/>
      <c r="V121" s="237"/>
    </row>
    <row r="122" spans="1:22" ht="15" hidden="1">
      <c r="A122" s="286"/>
      <c r="B122" s="125"/>
      <c r="C122" s="126"/>
      <c r="D122" s="226"/>
      <c r="E122" s="227"/>
      <c r="F122" s="228"/>
      <c r="G122" s="241"/>
      <c r="H122" s="230"/>
      <c r="I122" s="231"/>
      <c r="J122" s="226"/>
      <c r="K122" s="227"/>
      <c r="L122" s="228"/>
      <c r="M122" s="229"/>
      <c r="N122" s="230"/>
      <c r="O122" s="231"/>
      <c r="P122" s="232"/>
      <c r="Q122" s="233"/>
      <c r="R122" s="234"/>
      <c r="S122" s="235"/>
      <c r="T122" s="236"/>
      <c r="U122" s="195"/>
      <c r="V122" s="237"/>
    </row>
    <row r="123" spans="1:22" ht="15" hidden="1">
      <c r="A123" s="286"/>
      <c r="B123" s="125"/>
      <c r="C123" s="126"/>
      <c r="D123" s="226"/>
      <c r="E123" s="227"/>
      <c r="F123" s="228"/>
      <c r="G123" s="229"/>
      <c r="H123" s="230"/>
      <c r="I123" s="231"/>
      <c r="J123" s="226"/>
      <c r="K123" s="227"/>
      <c r="L123" s="228"/>
      <c r="M123" s="229"/>
      <c r="N123" s="230"/>
      <c r="O123" s="231"/>
      <c r="P123" s="232"/>
      <c r="Q123" s="233"/>
      <c r="R123" s="234"/>
      <c r="S123" s="235"/>
      <c r="T123" s="236"/>
      <c r="U123" s="195"/>
      <c r="V123" s="237"/>
    </row>
    <row r="124" spans="1:22" ht="15" hidden="1">
      <c r="A124" s="287"/>
      <c r="B124" s="147"/>
      <c r="C124" s="133"/>
      <c r="D124" s="226"/>
      <c r="E124" s="227"/>
      <c r="F124" s="228"/>
      <c r="G124" s="229"/>
      <c r="H124" s="230"/>
      <c r="I124" s="231"/>
      <c r="J124" s="226"/>
      <c r="K124" s="227"/>
      <c r="L124" s="228"/>
      <c r="M124" s="229"/>
      <c r="N124" s="230"/>
      <c r="O124" s="231"/>
      <c r="P124" s="232"/>
      <c r="Q124" s="233"/>
      <c r="R124" s="234"/>
      <c r="S124" s="247"/>
      <c r="T124" s="248"/>
      <c r="U124" s="195"/>
      <c r="V124" s="237"/>
    </row>
    <row r="125" spans="1:22" ht="15" hidden="1">
      <c r="A125" s="286"/>
      <c r="B125" s="125"/>
      <c r="C125" s="126"/>
      <c r="D125" s="226"/>
      <c r="E125" s="227"/>
      <c r="F125" s="228"/>
      <c r="G125" s="229"/>
      <c r="H125" s="230"/>
      <c r="I125" s="231"/>
      <c r="J125" s="226"/>
      <c r="K125" s="227"/>
      <c r="L125" s="228"/>
      <c r="M125" s="229"/>
      <c r="N125" s="230"/>
      <c r="O125" s="231"/>
      <c r="P125" s="232"/>
      <c r="Q125" s="233"/>
      <c r="R125" s="234"/>
      <c r="S125" s="235"/>
      <c r="T125" s="236"/>
      <c r="U125" s="195"/>
      <c r="V125" s="237"/>
    </row>
    <row r="126" spans="1:22" ht="15" hidden="1">
      <c r="A126" s="287"/>
      <c r="B126" s="147"/>
      <c r="C126" s="133"/>
      <c r="D126" s="226"/>
      <c r="E126" s="227"/>
      <c r="F126" s="228"/>
      <c r="G126" s="229"/>
      <c r="H126" s="230"/>
      <c r="I126" s="231"/>
      <c r="J126" s="226"/>
      <c r="K126" s="227"/>
      <c r="L126" s="228"/>
      <c r="M126" s="229"/>
      <c r="N126" s="230"/>
      <c r="O126" s="231"/>
      <c r="P126" s="232"/>
      <c r="Q126" s="233"/>
      <c r="R126" s="234"/>
      <c r="S126" s="235"/>
      <c r="T126" s="236"/>
      <c r="U126" s="195"/>
      <c r="V126" s="237"/>
    </row>
    <row r="127" spans="1:22" ht="15" hidden="1">
      <c r="A127" s="286"/>
      <c r="B127" s="125"/>
      <c r="C127" s="126"/>
      <c r="D127" s="226"/>
      <c r="E127" s="227"/>
      <c r="F127" s="228"/>
      <c r="G127" s="229"/>
      <c r="H127" s="230"/>
      <c r="I127" s="231"/>
      <c r="J127" s="226"/>
      <c r="K127" s="227"/>
      <c r="L127" s="228"/>
      <c r="M127" s="229"/>
      <c r="N127" s="230"/>
      <c r="O127" s="231"/>
      <c r="P127" s="232"/>
      <c r="Q127" s="233"/>
      <c r="R127" s="234"/>
      <c r="S127" s="247"/>
      <c r="T127" s="248"/>
      <c r="U127" s="195"/>
      <c r="V127" s="237"/>
    </row>
    <row r="128" spans="1:22" ht="15" hidden="1">
      <c r="A128" s="287"/>
      <c r="B128" s="148"/>
      <c r="C128" s="126"/>
      <c r="D128" s="226"/>
      <c r="E128" s="239"/>
      <c r="F128" s="240"/>
      <c r="G128" s="229"/>
      <c r="H128" s="242"/>
      <c r="I128" s="243"/>
      <c r="J128" s="226"/>
      <c r="K128" s="227"/>
      <c r="L128" s="228"/>
      <c r="M128" s="229"/>
      <c r="N128" s="230"/>
      <c r="O128" s="231"/>
      <c r="P128" s="232"/>
      <c r="Q128" s="233"/>
      <c r="R128" s="234"/>
      <c r="S128" s="235"/>
      <c r="T128" s="236"/>
      <c r="U128" s="195"/>
      <c r="V128" s="237"/>
    </row>
    <row r="129" spans="1:22" ht="15" hidden="1">
      <c r="A129" s="286"/>
      <c r="B129" s="148"/>
      <c r="C129" s="126"/>
      <c r="D129" s="253"/>
      <c r="E129" s="227"/>
      <c r="F129" s="228"/>
      <c r="G129" s="254"/>
      <c r="H129" s="230"/>
      <c r="I129" s="231"/>
      <c r="J129" s="226"/>
      <c r="K129" s="227"/>
      <c r="L129" s="228"/>
      <c r="M129" s="229"/>
      <c r="N129" s="230"/>
      <c r="O129" s="231"/>
      <c r="P129" s="232"/>
      <c r="Q129" s="233"/>
      <c r="R129" s="234"/>
      <c r="S129" s="235"/>
      <c r="T129" s="236"/>
      <c r="U129" s="195"/>
      <c r="V129" s="237"/>
    </row>
    <row r="130" spans="1:22" ht="15" hidden="1">
      <c r="A130" s="287"/>
      <c r="B130" s="125"/>
      <c r="C130" s="126"/>
      <c r="D130" s="226"/>
      <c r="E130" s="227"/>
      <c r="F130" s="228"/>
      <c r="G130" s="229"/>
      <c r="H130" s="230"/>
      <c r="I130" s="231"/>
      <c r="J130" s="226"/>
      <c r="K130" s="227"/>
      <c r="L130" s="228"/>
      <c r="M130" s="229"/>
      <c r="N130" s="230"/>
      <c r="O130" s="231"/>
      <c r="P130" s="232"/>
      <c r="Q130" s="233"/>
      <c r="R130" s="234"/>
      <c r="S130" s="247"/>
      <c r="T130" s="248"/>
      <c r="U130" s="195"/>
      <c r="V130" s="237"/>
    </row>
    <row r="131" spans="1:22" ht="15" hidden="1">
      <c r="A131" s="286"/>
      <c r="B131" s="125"/>
      <c r="C131" s="126"/>
      <c r="D131" s="253"/>
      <c r="E131" s="239"/>
      <c r="F131" s="240"/>
      <c r="G131" s="254"/>
      <c r="H131" s="242"/>
      <c r="I131" s="243"/>
      <c r="J131" s="226"/>
      <c r="K131" s="227"/>
      <c r="L131" s="228"/>
      <c r="M131" s="229"/>
      <c r="N131" s="230"/>
      <c r="O131" s="231"/>
      <c r="P131" s="232"/>
      <c r="Q131" s="233"/>
      <c r="R131" s="234"/>
      <c r="S131" s="235"/>
      <c r="T131" s="236"/>
      <c r="U131" s="195"/>
      <c r="V131" s="237"/>
    </row>
    <row r="132" spans="1:22" ht="15" hidden="1">
      <c r="A132" s="287"/>
      <c r="B132" s="148"/>
      <c r="C132" s="126"/>
      <c r="D132" s="226"/>
      <c r="E132" s="227"/>
      <c r="F132" s="228"/>
      <c r="G132" s="229"/>
      <c r="H132" s="230"/>
      <c r="I132" s="231"/>
      <c r="J132" s="226"/>
      <c r="K132" s="227"/>
      <c r="L132" s="228"/>
      <c r="M132" s="229"/>
      <c r="N132" s="230"/>
      <c r="O132" s="231"/>
      <c r="P132" s="232"/>
      <c r="Q132" s="233"/>
      <c r="R132" s="234"/>
      <c r="S132" s="235"/>
      <c r="T132" s="236"/>
      <c r="U132" s="195"/>
      <c r="V132" s="237"/>
    </row>
    <row r="133" spans="1:22" ht="15" hidden="1">
      <c r="A133" s="286"/>
      <c r="B133" s="148"/>
      <c r="C133" s="126"/>
      <c r="D133" s="253"/>
      <c r="E133" s="227"/>
      <c r="F133" s="228"/>
      <c r="G133" s="254"/>
      <c r="H133" s="230"/>
      <c r="I133" s="231"/>
      <c r="J133" s="226"/>
      <c r="K133" s="227"/>
      <c r="L133" s="228"/>
      <c r="M133" s="229"/>
      <c r="N133" s="230"/>
      <c r="O133" s="231"/>
      <c r="P133" s="232"/>
      <c r="Q133" s="233"/>
      <c r="R133" s="234"/>
      <c r="S133" s="247"/>
      <c r="T133" s="248"/>
      <c r="U133" s="195"/>
      <c r="V133" s="237"/>
    </row>
    <row r="134" spans="1:22" ht="15" hidden="1">
      <c r="A134" s="287"/>
      <c r="B134" s="148"/>
      <c r="C134" s="126"/>
      <c r="D134" s="226"/>
      <c r="E134" s="239"/>
      <c r="F134" s="240"/>
      <c r="G134" s="229"/>
      <c r="H134" s="230"/>
      <c r="I134" s="231"/>
      <c r="J134" s="226"/>
      <c r="K134" s="227"/>
      <c r="L134" s="228"/>
      <c r="M134" s="229"/>
      <c r="N134" s="230"/>
      <c r="O134" s="231"/>
      <c r="P134" s="232"/>
      <c r="Q134" s="233"/>
      <c r="R134" s="234"/>
      <c r="S134" s="235"/>
      <c r="T134" s="236"/>
      <c r="U134" s="195"/>
      <c r="V134" s="237"/>
    </row>
    <row r="135" spans="1:22" ht="15" hidden="1">
      <c r="A135" s="286"/>
      <c r="B135" s="125"/>
      <c r="C135" s="126"/>
      <c r="D135" s="226"/>
      <c r="E135" s="227"/>
      <c r="F135" s="228"/>
      <c r="G135" s="229"/>
      <c r="H135" s="230"/>
      <c r="I135" s="231"/>
      <c r="J135" s="226"/>
      <c r="K135" s="227"/>
      <c r="L135" s="228"/>
      <c r="M135" s="229"/>
      <c r="N135" s="230"/>
      <c r="O135" s="231"/>
      <c r="P135" s="232"/>
      <c r="Q135" s="233"/>
      <c r="R135" s="234"/>
      <c r="S135" s="235"/>
      <c r="T135" s="236"/>
      <c r="U135" s="195"/>
      <c r="V135" s="237"/>
    </row>
    <row r="136" spans="1:22" ht="15" hidden="1">
      <c r="A136" s="287"/>
      <c r="B136" s="125"/>
      <c r="C136" s="126"/>
      <c r="D136" s="226"/>
      <c r="E136" s="227"/>
      <c r="F136" s="228"/>
      <c r="G136" s="229"/>
      <c r="H136" s="230"/>
      <c r="I136" s="231"/>
      <c r="J136" s="226"/>
      <c r="K136" s="227"/>
      <c r="L136" s="228"/>
      <c r="M136" s="229"/>
      <c r="N136" s="230"/>
      <c r="O136" s="231"/>
      <c r="P136" s="232"/>
      <c r="Q136" s="233"/>
      <c r="R136" s="234"/>
      <c r="S136" s="247"/>
      <c r="T136" s="248"/>
      <c r="U136" s="195"/>
      <c r="V136" s="237"/>
    </row>
    <row r="137" spans="1:22" ht="15" hidden="1">
      <c r="A137" s="286"/>
      <c r="B137" s="125"/>
      <c r="C137" s="126"/>
      <c r="D137" s="226"/>
      <c r="E137" s="227"/>
      <c r="F137" s="228"/>
      <c r="G137" s="229"/>
      <c r="H137" s="230"/>
      <c r="I137" s="231"/>
      <c r="J137" s="226"/>
      <c r="K137" s="227"/>
      <c r="L137" s="228"/>
      <c r="M137" s="229"/>
      <c r="N137" s="230"/>
      <c r="O137" s="231"/>
      <c r="P137" s="232"/>
      <c r="Q137" s="233"/>
      <c r="R137" s="234"/>
      <c r="S137" s="235"/>
      <c r="T137" s="236"/>
      <c r="U137" s="195"/>
      <c r="V137" s="237"/>
    </row>
    <row r="138" spans="1:22" ht="15" hidden="1">
      <c r="A138" s="286"/>
      <c r="B138" s="125"/>
      <c r="C138" s="126"/>
      <c r="D138" s="253"/>
      <c r="E138" s="288"/>
      <c r="F138" s="289"/>
      <c r="G138" s="254"/>
      <c r="H138" s="255"/>
      <c r="I138" s="256"/>
      <c r="J138" s="226"/>
      <c r="K138" s="227"/>
      <c r="L138" s="228"/>
      <c r="M138" s="229"/>
      <c r="N138" s="230"/>
      <c r="O138" s="231"/>
      <c r="P138" s="232"/>
      <c r="Q138" s="233"/>
      <c r="R138" s="234"/>
      <c r="S138" s="235"/>
      <c r="T138" s="236"/>
      <c r="U138" s="195"/>
      <c r="V138" s="237"/>
    </row>
    <row r="139" spans="1:22" ht="15" hidden="1">
      <c r="A139" s="286"/>
      <c r="B139" s="125"/>
      <c r="C139" s="292"/>
      <c r="D139" s="226"/>
      <c r="E139" s="227"/>
      <c r="F139" s="228"/>
      <c r="G139" s="241"/>
      <c r="H139" s="230"/>
      <c r="I139" s="231"/>
      <c r="J139" s="226"/>
      <c r="K139" s="227"/>
      <c r="L139" s="228"/>
      <c r="M139" s="229"/>
      <c r="N139" s="230"/>
      <c r="O139" s="231"/>
      <c r="P139" s="232"/>
      <c r="Q139" s="233"/>
      <c r="R139" s="234"/>
      <c r="S139" s="247"/>
      <c r="T139" s="248"/>
      <c r="U139" s="195"/>
      <c r="V139" s="237"/>
    </row>
    <row r="140" spans="1:22" ht="15" hidden="1">
      <c r="A140" s="286"/>
      <c r="B140" s="132"/>
      <c r="C140" s="133"/>
      <c r="D140" s="226"/>
      <c r="E140" s="227"/>
      <c r="F140" s="228"/>
      <c r="G140" s="229"/>
      <c r="H140" s="230"/>
      <c r="I140" s="231"/>
      <c r="J140" s="226"/>
      <c r="K140" s="227"/>
      <c r="L140" s="228"/>
      <c r="M140" s="229"/>
      <c r="N140" s="230"/>
      <c r="O140" s="231"/>
      <c r="P140" s="232"/>
      <c r="Q140" s="233"/>
      <c r="R140" s="234"/>
      <c r="S140" s="235"/>
      <c r="T140" s="236"/>
      <c r="U140" s="195"/>
      <c r="V140" s="237"/>
    </row>
    <row r="141" spans="1:22" ht="15" hidden="1">
      <c r="A141" s="286"/>
      <c r="B141" s="125"/>
      <c r="C141" s="126"/>
      <c r="D141" s="226"/>
      <c r="E141" s="227"/>
      <c r="F141" s="228"/>
      <c r="G141" s="229"/>
      <c r="H141" s="230"/>
      <c r="I141" s="231"/>
      <c r="J141" s="226"/>
      <c r="K141" s="227"/>
      <c r="L141" s="228"/>
      <c r="M141" s="229"/>
      <c r="N141" s="230"/>
      <c r="O141" s="231"/>
      <c r="P141" s="232"/>
      <c r="Q141" s="233"/>
      <c r="R141" s="234"/>
      <c r="S141" s="235"/>
      <c r="T141" s="236"/>
      <c r="U141" s="195"/>
      <c r="V141" s="237"/>
    </row>
    <row r="142" spans="1:22" ht="15" hidden="1">
      <c r="A142" s="286"/>
      <c r="B142" s="132"/>
      <c r="C142" s="133"/>
      <c r="D142" s="226"/>
      <c r="E142" s="227"/>
      <c r="F142" s="228"/>
      <c r="G142" s="229"/>
      <c r="H142" s="230"/>
      <c r="I142" s="231"/>
      <c r="J142" s="226"/>
      <c r="K142" s="227"/>
      <c r="L142" s="228"/>
      <c r="M142" s="229"/>
      <c r="N142" s="230"/>
      <c r="O142" s="231"/>
      <c r="P142" s="232"/>
      <c r="Q142" s="233"/>
      <c r="R142" s="234"/>
      <c r="S142" s="247"/>
      <c r="T142" s="248"/>
      <c r="U142" s="195"/>
      <c r="V142" s="237"/>
    </row>
    <row r="143" spans="1:22" ht="15" hidden="1">
      <c r="A143" s="286"/>
      <c r="B143" s="125"/>
      <c r="C143" s="126"/>
      <c r="D143" s="226"/>
      <c r="E143" s="227"/>
      <c r="F143" s="228"/>
      <c r="G143" s="229"/>
      <c r="H143" s="230"/>
      <c r="I143" s="231"/>
      <c r="J143" s="226"/>
      <c r="K143" s="227"/>
      <c r="L143" s="228"/>
      <c r="M143" s="229"/>
      <c r="N143" s="230"/>
      <c r="O143" s="231"/>
      <c r="P143" s="232"/>
      <c r="Q143" s="233"/>
      <c r="R143" s="234"/>
      <c r="S143" s="235"/>
      <c r="T143" s="236"/>
      <c r="U143" s="195"/>
      <c r="V143" s="237"/>
    </row>
    <row r="144" spans="1:22" ht="15" hidden="1">
      <c r="A144" s="287"/>
      <c r="B144" s="132"/>
      <c r="C144" s="133"/>
      <c r="D144" s="226"/>
      <c r="E144" s="227"/>
      <c r="F144" s="228"/>
      <c r="G144" s="229"/>
      <c r="H144" s="230"/>
      <c r="I144" s="231"/>
      <c r="J144" s="226"/>
      <c r="K144" s="227"/>
      <c r="L144" s="228"/>
      <c r="M144" s="229"/>
      <c r="N144" s="230"/>
      <c r="O144" s="231"/>
      <c r="P144" s="232"/>
      <c r="Q144" s="233"/>
      <c r="R144" s="234"/>
      <c r="S144" s="235"/>
      <c r="T144" s="236"/>
      <c r="U144" s="195"/>
      <c r="V144" s="237"/>
    </row>
    <row r="145" spans="1:22" ht="15" hidden="1">
      <c r="A145" s="286"/>
      <c r="B145" s="148"/>
      <c r="C145" s="126"/>
      <c r="D145" s="226"/>
      <c r="E145" s="239"/>
      <c r="F145" s="240"/>
      <c r="G145" s="229"/>
      <c r="H145" s="242"/>
      <c r="I145" s="243"/>
      <c r="J145" s="226"/>
      <c r="K145" s="227"/>
      <c r="L145" s="228"/>
      <c r="M145" s="229"/>
      <c r="N145" s="230"/>
      <c r="O145" s="231"/>
      <c r="P145" s="232"/>
      <c r="Q145" s="233"/>
      <c r="R145" s="234"/>
      <c r="S145" s="247"/>
      <c r="T145" s="248"/>
      <c r="U145" s="195"/>
      <c r="V145" s="237"/>
    </row>
    <row r="146" spans="1:22" ht="15" hidden="1">
      <c r="A146" s="287"/>
      <c r="B146" s="132"/>
      <c r="C146" s="133"/>
      <c r="D146" s="253"/>
      <c r="E146" s="227"/>
      <c r="F146" s="228"/>
      <c r="G146" s="254"/>
      <c r="H146" s="230"/>
      <c r="I146" s="231"/>
      <c r="J146" s="226"/>
      <c r="K146" s="227"/>
      <c r="L146" s="228"/>
      <c r="M146" s="229"/>
      <c r="N146" s="230"/>
      <c r="O146" s="231"/>
      <c r="P146" s="232"/>
      <c r="Q146" s="233"/>
      <c r="R146" s="234"/>
      <c r="S146" s="235"/>
      <c r="T146" s="236"/>
      <c r="U146" s="195"/>
      <c r="V146" s="237"/>
    </row>
    <row r="147" spans="1:22" ht="15" hidden="1">
      <c r="A147" s="286"/>
      <c r="B147" s="125"/>
      <c r="C147" s="126"/>
      <c r="D147" s="226"/>
      <c r="E147" s="227"/>
      <c r="F147" s="228"/>
      <c r="G147" s="229"/>
      <c r="H147" s="230"/>
      <c r="I147" s="231"/>
      <c r="J147" s="226"/>
      <c r="K147" s="227"/>
      <c r="L147" s="228"/>
      <c r="M147" s="229"/>
      <c r="N147" s="230"/>
      <c r="O147" s="231"/>
      <c r="P147" s="232"/>
      <c r="Q147" s="233"/>
      <c r="R147" s="234"/>
      <c r="S147" s="235"/>
      <c r="T147" s="236"/>
      <c r="U147" s="195"/>
      <c r="V147" s="237"/>
    </row>
    <row r="148" spans="1:22" ht="15" hidden="1">
      <c r="A148" s="287"/>
      <c r="B148" s="132"/>
      <c r="C148" s="133"/>
      <c r="D148" s="253"/>
      <c r="E148" s="239"/>
      <c r="F148" s="240"/>
      <c r="G148" s="254"/>
      <c r="H148" s="242"/>
      <c r="I148" s="243"/>
      <c r="J148" s="226"/>
      <c r="K148" s="227"/>
      <c r="L148" s="228"/>
      <c r="M148" s="229"/>
      <c r="N148" s="230"/>
      <c r="O148" s="231"/>
      <c r="P148" s="232"/>
      <c r="Q148" s="233"/>
      <c r="R148" s="234"/>
      <c r="S148" s="247"/>
      <c r="T148" s="248"/>
      <c r="U148" s="195"/>
      <c r="V148" s="237"/>
    </row>
    <row r="149" spans="1:22" ht="15" hidden="1">
      <c r="A149" s="286"/>
      <c r="B149" s="125"/>
      <c r="C149" s="126"/>
      <c r="D149" s="226"/>
      <c r="E149" s="227"/>
      <c r="F149" s="228"/>
      <c r="G149" s="229"/>
      <c r="H149" s="230"/>
      <c r="I149" s="231"/>
      <c r="J149" s="226"/>
      <c r="K149" s="227"/>
      <c r="L149" s="228"/>
      <c r="M149" s="229"/>
      <c r="N149" s="230"/>
      <c r="O149" s="231"/>
      <c r="P149" s="232"/>
      <c r="Q149" s="233"/>
      <c r="R149" s="234"/>
      <c r="S149" s="235"/>
      <c r="T149" s="236"/>
      <c r="U149" s="195"/>
      <c r="V149" s="237"/>
    </row>
    <row r="150" spans="1:22" ht="15" hidden="1">
      <c r="A150" s="287"/>
      <c r="B150" s="132"/>
      <c r="C150" s="133"/>
      <c r="D150" s="253"/>
      <c r="E150" s="227"/>
      <c r="F150" s="228"/>
      <c r="G150" s="254"/>
      <c r="H150" s="230"/>
      <c r="I150" s="231"/>
      <c r="J150" s="226"/>
      <c r="K150" s="227"/>
      <c r="L150" s="228"/>
      <c r="M150" s="229"/>
      <c r="N150" s="230"/>
      <c r="O150" s="231"/>
      <c r="P150" s="232"/>
      <c r="Q150" s="233"/>
      <c r="R150" s="234"/>
      <c r="S150" s="235"/>
      <c r="T150" s="236"/>
      <c r="U150" s="195"/>
      <c r="V150" s="237"/>
    </row>
    <row r="151" spans="1:22" ht="15" hidden="1">
      <c r="A151" s="286"/>
      <c r="B151" s="125"/>
      <c r="C151" s="126"/>
      <c r="D151" s="226"/>
      <c r="E151" s="239"/>
      <c r="F151" s="240"/>
      <c r="G151" s="229"/>
      <c r="H151" s="230"/>
      <c r="I151" s="231"/>
      <c r="J151" s="226"/>
      <c r="K151" s="227"/>
      <c r="L151" s="228"/>
      <c r="M151" s="229"/>
      <c r="N151" s="230"/>
      <c r="O151" s="231"/>
      <c r="P151" s="232"/>
      <c r="Q151" s="233"/>
      <c r="R151" s="234"/>
      <c r="S151" s="247"/>
      <c r="T151" s="248"/>
      <c r="U151" s="195"/>
      <c r="V151" s="237"/>
    </row>
    <row r="152" spans="1:22" ht="15" hidden="1">
      <c r="A152" s="287"/>
      <c r="B152" s="125"/>
      <c r="C152" s="126"/>
      <c r="D152" s="226"/>
      <c r="E152" s="227"/>
      <c r="F152" s="228"/>
      <c r="G152" s="229"/>
      <c r="H152" s="230"/>
      <c r="I152" s="231"/>
      <c r="J152" s="226"/>
      <c r="K152" s="227"/>
      <c r="L152" s="228"/>
      <c r="M152" s="229"/>
      <c r="N152" s="230"/>
      <c r="O152" s="231"/>
      <c r="P152" s="232"/>
      <c r="Q152" s="233"/>
      <c r="R152" s="234"/>
      <c r="S152" s="235"/>
      <c r="T152" s="236"/>
      <c r="U152" s="195"/>
      <c r="V152" s="237"/>
    </row>
    <row r="153" spans="1:22" ht="15" hidden="1">
      <c r="A153" s="286"/>
      <c r="B153" s="125"/>
      <c r="C153" s="126"/>
      <c r="D153" s="226"/>
      <c r="E153" s="227"/>
      <c r="F153" s="228"/>
      <c r="G153" s="229"/>
      <c r="H153" s="230"/>
      <c r="I153" s="231"/>
      <c r="J153" s="226"/>
      <c r="K153" s="227"/>
      <c r="L153" s="228"/>
      <c r="M153" s="229"/>
      <c r="N153" s="230"/>
      <c r="O153" s="231"/>
      <c r="P153" s="232"/>
      <c r="Q153" s="233"/>
      <c r="R153" s="234"/>
      <c r="S153" s="235"/>
      <c r="T153" s="236"/>
      <c r="U153" s="195"/>
      <c r="V153" s="237"/>
    </row>
    <row r="154" spans="1:22" ht="15" hidden="1">
      <c r="A154" s="287"/>
      <c r="B154" s="147"/>
      <c r="C154" s="133"/>
      <c r="D154" s="226"/>
      <c r="E154" s="227"/>
      <c r="F154" s="228"/>
      <c r="G154" s="229"/>
      <c r="H154" s="230"/>
      <c r="I154" s="231"/>
      <c r="J154" s="226"/>
      <c r="K154" s="227"/>
      <c r="L154" s="228"/>
      <c r="M154" s="229"/>
      <c r="N154" s="230"/>
      <c r="O154" s="231"/>
      <c r="P154" s="232"/>
      <c r="Q154" s="233"/>
      <c r="R154" s="234"/>
      <c r="S154" s="247"/>
      <c r="T154" s="248"/>
      <c r="U154" s="195"/>
      <c r="V154" s="237"/>
    </row>
    <row r="155" spans="1:22" ht="15" hidden="1">
      <c r="A155" s="286"/>
      <c r="B155" s="125"/>
      <c r="C155" s="126"/>
      <c r="D155" s="253"/>
      <c r="E155" s="288"/>
      <c r="F155" s="289"/>
      <c r="G155" s="254"/>
      <c r="H155" s="255"/>
      <c r="I155" s="256"/>
      <c r="J155" s="226"/>
      <c r="K155" s="227"/>
      <c r="L155" s="228"/>
      <c r="M155" s="229"/>
      <c r="N155" s="230"/>
      <c r="O155" s="231"/>
      <c r="P155" s="232"/>
      <c r="Q155" s="233"/>
      <c r="R155" s="234"/>
      <c r="S155" s="235"/>
      <c r="T155" s="236"/>
      <c r="U155" s="195"/>
      <c r="V155" s="237"/>
    </row>
    <row r="156" spans="1:22" ht="15" hidden="1">
      <c r="A156" s="287"/>
      <c r="B156" s="125"/>
      <c r="C156" s="126"/>
      <c r="D156" s="226"/>
      <c r="E156" s="227"/>
      <c r="F156" s="228"/>
      <c r="G156" s="241"/>
      <c r="H156" s="230"/>
      <c r="I156" s="231"/>
      <c r="J156" s="226"/>
      <c r="K156" s="227"/>
      <c r="L156" s="228"/>
      <c r="M156" s="229"/>
      <c r="N156" s="230"/>
      <c r="O156" s="231"/>
      <c r="P156" s="232"/>
      <c r="Q156" s="233"/>
      <c r="R156" s="234"/>
      <c r="S156" s="235"/>
      <c r="T156" s="236"/>
      <c r="U156" s="195"/>
      <c r="V156" s="237"/>
    </row>
    <row r="157" spans="1:22" ht="15" hidden="1">
      <c r="A157" s="286"/>
      <c r="B157" s="125"/>
      <c r="C157" s="126"/>
      <c r="D157" s="226"/>
      <c r="E157" s="227"/>
      <c r="F157" s="228"/>
      <c r="G157" s="229"/>
      <c r="H157" s="230"/>
      <c r="I157" s="231"/>
      <c r="J157" s="226"/>
      <c r="K157" s="227"/>
      <c r="L157" s="228"/>
      <c r="M157" s="229"/>
      <c r="N157" s="230"/>
      <c r="O157" s="231"/>
      <c r="P157" s="232"/>
      <c r="Q157" s="233"/>
      <c r="R157" s="234"/>
      <c r="S157" s="247"/>
      <c r="T157" s="248"/>
      <c r="U157" s="195"/>
      <c r="V157" s="237"/>
    </row>
    <row r="158" spans="1:22" ht="15" hidden="1">
      <c r="A158" s="286"/>
      <c r="B158" s="125"/>
      <c r="C158" s="126"/>
      <c r="D158" s="226"/>
      <c r="E158" s="227"/>
      <c r="F158" s="228"/>
      <c r="G158" s="229"/>
      <c r="H158" s="230"/>
      <c r="I158" s="231"/>
      <c r="J158" s="226"/>
      <c r="K158" s="227"/>
      <c r="L158" s="228"/>
      <c r="M158" s="229"/>
      <c r="N158" s="230"/>
      <c r="O158" s="231"/>
      <c r="P158" s="232"/>
      <c r="Q158" s="233"/>
      <c r="R158" s="234"/>
      <c r="S158" s="235"/>
      <c r="T158" s="236"/>
      <c r="U158" s="195"/>
      <c r="V158" s="237"/>
    </row>
    <row r="159" spans="1:22" ht="15" hidden="1">
      <c r="A159" s="287"/>
      <c r="B159" s="125"/>
      <c r="C159" s="126"/>
      <c r="D159" s="226"/>
      <c r="E159" s="227"/>
      <c r="F159" s="228"/>
      <c r="G159" s="229"/>
      <c r="H159" s="230"/>
      <c r="I159" s="231"/>
      <c r="J159" s="226"/>
      <c r="K159" s="227"/>
      <c r="L159" s="228"/>
      <c r="M159" s="229"/>
      <c r="N159" s="230"/>
      <c r="O159" s="231"/>
      <c r="P159" s="232"/>
      <c r="Q159" s="233"/>
      <c r="R159" s="234"/>
      <c r="S159" s="235"/>
      <c r="T159" s="236"/>
      <c r="U159" s="195"/>
      <c r="V159" s="237"/>
    </row>
    <row r="160" spans="1:22" ht="15" hidden="1">
      <c r="A160" s="286"/>
      <c r="B160" s="125"/>
      <c r="C160" s="126"/>
      <c r="D160" s="226"/>
      <c r="E160" s="227"/>
      <c r="F160" s="228"/>
      <c r="G160" s="229"/>
      <c r="H160" s="230"/>
      <c r="I160" s="231"/>
      <c r="J160" s="226"/>
      <c r="K160" s="227"/>
      <c r="L160" s="228"/>
      <c r="M160" s="229"/>
      <c r="N160" s="230"/>
      <c r="O160" s="231"/>
      <c r="P160" s="232"/>
      <c r="Q160" s="233"/>
      <c r="R160" s="234"/>
      <c r="S160" s="247"/>
      <c r="T160" s="248"/>
      <c r="U160" s="195"/>
      <c r="V160" s="237"/>
    </row>
    <row r="161" spans="1:22" ht="15" hidden="1">
      <c r="A161" s="287"/>
      <c r="B161" s="148"/>
      <c r="C161" s="126"/>
      <c r="D161" s="226"/>
      <c r="E161" s="227"/>
      <c r="F161" s="228"/>
      <c r="G161" s="229"/>
      <c r="H161" s="230"/>
      <c r="I161" s="231"/>
      <c r="J161" s="226"/>
      <c r="K161" s="227"/>
      <c r="L161" s="228"/>
      <c r="M161" s="229"/>
      <c r="N161" s="230"/>
      <c r="O161" s="231"/>
      <c r="P161" s="232"/>
      <c r="Q161" s="233"/>
      <c r="R161" s="234"/>
      <c r="S161" s="235"/>
      <c r="T161" s="236"/>
      <c r="U161" s="195"/>
      <c r="V161" s="237"/>
    </row>
    <row r="162" spans="1:22" ht="15" hidden="1">
      <c r="A162" s="286"/>
      <c r="B162" s="125"/>
      <c r="C162" s="126"/>
      <c r="D162" s="226"/>
      <c r="E162" s="239"/>
      <c r="F162" s="240"/>
      <c r="G162" s="229"/>
      <c r="H162" s="242"/>
      <c r="I162" s="243"/>
      <c r="J162" s="226"/>
      <c r="K162" s="227"/>
      <c r="L162" s="228"/>
      <c r="M162" s="229"/>
      <c r="N162" s="230"/>
      <c r="O162" s="231"/>
      <c r="P162" s="232"/>
      <c r="Q162" s="233"/>
      <c r="R162" s="234"/>
      <c r="S162" s="235"/>
      <c r="T162" s="236"/>
      <c r="U162" s="195"/>
      <c r="V162" s="237"/>
    </row>
    <row r="163" spans="1:22" ht="15" hidden="1">
      <c r="A163" s="286"/>
      <c r="B163" s="125"/>
      <c r="C163" s="292"/>
      <c r="D163" s="253"/>
      <c r="E163" s="227"/>
      <c r="F163" s="228"/>
      <c r="G163" s="254"/>
      <c r="H163" s="230"/>
      <c r="I163" s="231"/>
      <c r="J163" s="226"/>
      <c r="K163" s="227"/>
      <c r="L163" s="228"/>
      <c r="M163" s="229"/>
      <c r="N163" s="230"/>
      <c r="O163" s="231"/>
      <c r="P163" s="232"/>
      <c r="Q163" s="233"/>
      <c r="R163" s="234"/>
      <c r="S163" s="247"/>
      <c r="T163" s="248"/>
      <c r="U163" s="195"/>
      <c r="V163" s="237"/>
    </row>
    <row r="164" spans="1:22" ht="15" hidden="1">
      <c r="A164" s="287"/>
      <c r="B164" s="125"/>
      <c r="C164" s="126"/>
      <c r="D164" s="226"/>
      <c r="E164" s="227"/>
      <c r="F164" s="228"/>
      <c r="G164" s="229"/>
      <c r="H164" s="230"/>
      <c r="I164" s="231"/>
      <c r="J164" s="226"/>
      <c r="K164" s="227"/>
      <c r="L164" s="228"/>
      <c r="M164" s="229"/>
      <c r="N164" s="230"/>
      <c r="O164" s="231"/>
      <c r="P164" s="232"/>
      <c r="Q164" s="233"/>
      <c r="R164" s="234"/>
      <c r="S164" s="235"/>
      <c r="T164" s="236"/>
      <c r="U164" s="195"/>
      <c r="V164" s="237"/>
    </row>
    <row r="165" spans="1:22" ht="15" hidden="1">
      <c r="A165" s="286"/>
      <c r="B165" s="125"/>
      <c r="C165" s="126"/>
      <c r="D165" s="253"/>
      <c r="E165" s="239"/>
      <c r="F165" s="240"/>
      <c r="G165" s="254"/>
      <c r="H165" s="242"/>
      <c r="I165" s="243"/>
      <c r="J165" s="226"/>
      <c r="K165" s="227"/>
      <c r="L165" s="228"/>
      <c r="M165" s="229"/>
      <c r="N165" s="230"/>
      <c r="O165" s="231"/>
      <c r="P165" s="232"/>
      <c r="Q165" s="233"/>
      <c r="R165" s="234"/>
      <c r="S165" s="235"/>
      <c r="T165" s="236"/>
      <c r="U165" s="195"/>
      <c r="V165" s="237"/>
    </row>
    <row r="166" spans="1:22" ht="15" hidden="1">
      <c r="A166" s="287"/>
      <c r="B166" s="132"/>
      <c r="C166" s="133"/>
      <c r="D166" s="226"/>
      <c r="E166" s="227"/>
      <c r="F166" s="228"/>
      <c r="G166" s="229"/>
      <c r="H166" s="230"/>
      <c r="I166" s="231"/>
      <c r="J166" s="226"/>
      <c r="K166" s="227"/>
      <c r="L166" s="228"/>
      <c r="M166" s="229"/>
      <c r="N166" s="230"/>
      <c r="O166" s="231"/>
      <c r="P166" s="232"/>
      <c r="Q166" s="233"/>
      <c r="R166" s="234"/>
      <c r="S166" s="247"/>
      <c r="T166" s="248"/>
      <c r="U166" s="195"/>
      <c r="V166" s="237"/>
    </row>
    <row r="167" spans="1:22" ht="15" hidden="1">
      <c r="A167" s="286"/>
      <c r="B167" s="125"/>
      <c r="C167" s="126"/>
      <c r="D167" s="253"/>
      <c r="E167" s="227"/>
      <c r="F167" s="228"/>
      <c r="G167" s="254"/>
      <c r="H167" s="230"/>
      <c r="I167" s="231"/>
      <c r="J167" s="226"/>
      <c r="K167" s="227"/>
      <c r="L167" s="228"/>
      <c r="M167" s="229"/>
      <c r="N167" s="230"/>
      <c r="O167" s="231"/>
      <c r="P167" s="232"/>
      <c r="Q167" s="233"/>
      <c r="R167" s="234"/>
      <c r="S167" s="235"/>
      <c r="T167" s="236"/>
      <c r="U167" s="195"/>
      <c r="V167" s="237"/>
    </row>
    <row r="168" spans="1:22" ht="15" hidden="1">
      <c r="A168" s="287"/>
      <c r="B168" s="147"/>
      <c r="C168" s="133"/>
      <c r="D168" s="226"/>
      <c r="E168" s="239"/>
      <c r="F168" s="240"/>
      <c r="G168" s="229"/>
      <c r="H168" s="230"/>
      <c r="I168" s="231"/>
      <c r="J168" s="226"/>
      <c r="K168" s="227"/>
      <c r="L168" s="228"/>
      <c r="M168" s="229"/>
      <c r="N168" s="230"/>
      <c r="O168" s="231"/>
      <c r="P168" s="232"/>
      <c r="Q168" s="233"/>
      <c r="R168" s="234"/>
      <c r="S168" s="235"/>
      <c r="T168" s="236"/>
      <c r="U168" s="195"/>
      <c r="V168" s="237"/>
    </row>
    <row r="169" spans="1:22" ht="15" hidden="1">
      <c r="A169" s="286"/>
      <c r="B169" s="148"/>
      <c r="C169" s="126"/>
      <c r="D169" s="226"/>
      <c r="E169" s="227"/>
      <c r="F169" s="228"/>
      <c r="G169" s="229"/>
      <c r="H169" s="230"/>
      <c r="I169" s="231"/>
      <c r="J169" s="226"/>
      <c r="K169" s="227"/>
      <c r="L169" s="228"/>
      <c r="M169" s="229"/>
      <c r="N169" s="230"/>
      <c r="O169" s="231"/>
      <c r="P169" s="232"/>
      <c r="Q169" s="233"/>
      <c r="R169" s="234"/>
      <c r="S169" s="247"/>
      <c r="T169" s="248"/>
      <c r="U169" s="195"/>
      <c r="V169" s="237"/>
    </row>
    <row r="170" spans="1:22" ht="15" hidden="1">
      <c r="A170" s="287"/>
      <c r="B170" s="132"/>
      <c r="C170" s="133"/>
      <c r="D170" s="226"/>
      <c r="E170" s="227"/>
      <c r="F170" s="228"/>
      <c r="G170" s="229"/>
      <c r="H170" s="230"/>
      <c r="I170" s="231"/>
      <c r="J170" s="226"/>
      <c r="K170" s="227"/>
      <c r="L170" s="228"/>
      <c r="M170" s="229"/>
      <c r="N170" s="230"/>
      <c r="O170" s="231"/>
      <c r="P170" s="232"/>
      <c r="Q170" s="233"/>
      <c r="R170" s="234"/>
      <c r="S170" s="235"/>
      <c r="T170" s="236"/>
      <c r="U170" s="195"/>
      <c r="V170" s="237"/>
    </row>
    <row r="171" spans="1:22" ht="15" hidden="1">
      <c r="A171" s="286"/>
      <c r="B171" s="125"/>
      <c r="C171" s="126"/>
      <c r="D171" s="226"/>
      <c r="E171" s="227"/>
      <c r="F171" s="228"/>
      <c r="G171" s="229"/>
      <c r="H171" s="230"/>
      <c r="I171" s="231"/>
      <c r="J171" s="226"/>
      <c r="K171" s="227"/>
      <c r="L171" s="228"/>
      <c r="M171" s="229"/>
      <c r="N171" s="230"/>
      <c r="O171" s="231"/>
      <c r="P171" s="232"/>
      <c r="Q171" s="233"/>
      <c r="R171" s="234"/>
      <c r="S171" s="235"/>
      <c r="T171" s="236"/>
      <c r="U171" s="195"/>
      <c r="V171" s="237"/>
    </row>
    <row r="172" spans="1:22" ht="15" hidden="1">
      <c r="A172" s="287"/>
      <c r="B172" s="132"/>
      <c r="C172" s="133"/>
      <c r="D172" s="253"/>
      <c r="E172" s="288"/>
      <c r="F172" s="289"/>
      <c r="G172" s="254"/>
      <c r="H172" s="255"/>
      <c r="I172" s="256"/>
      <c r="J172" s="226"/>
      <c r="K172" s="227"/>
      <c r="L172" s="228"/>
      <c r="M172" s="229"/>
      <c r="N172" s="230"/>
      <c r="O172" s="231"/>
      <c r="P172" s="232"/>
      <c r="Q172" s="233"/>
      <c r="R172" s="234"/>
      <c r="S172" s="247"/>
      <c r="T172" s="248"/>
      <c r="U172" s="195"/>
      <c r="V172" s="237"/>
    </row>
    <row r="173" spans="1:22" ht="15" hidden="1">
      <c r="A173" s="286"/>
      <c r="B173" s="125"/>
      <c r="C173" s="126"/>
      <c r="D173" s="226"/>
      <c r="E173" s="227"/>
      <c r="F173" s="228"/>
      <c r="G173" s="241"/>
      <c r="H173" s="230"/>
      <c r="I173" s="231"/>
      <c r="J173" s="226"/>
      <c r="K173" s="227"/>
      <c r="L173" s="228"/>
      <c r="M173" s="229"/>
      <c r="N173" s="230"/>
      <c r="O173" s="231"/>
      <c r="P173" s="232"/>
      <c r="Q173" s="233"/>
      <c r="R173" s="234"/>
      <c r="S173" s="235"/>
      <c r="T173" s="236"/>
      <c r="U173" s="195"/>
      <c r="V173" s="237"/>
    </row>
    <row r="174" spans="1:22" ht="15" hidden="1">
      <c r="A174" s="287"/>
      <c r="B174" s="132"/>
      <c r="C174" s="133"/>
      <c r="D174" s="226"/>
      <c r="E174" s="227"/>
      <c r="F174" s="228"/>
      <c r="G174" s="229"/>
      <c r="H174" s="230"/>
      <c r="I174" s="231"/>
      <c r="J174" s="226"/>
      <c r="K174" s="227"/>
      <c r="L174" s="228"/>
      <c r="M174" s="229"/>
      <c r="N174" s="230"/>
      <c r="O174" s="231"/>
      <c r="P174" s="232"/>
      <c r="Q174" s="233"/>
      <c r="R174" s="234"/>
      <c r="S174" s="235"/>
      <c r="T174" s="236"/>
      <c r="U174" s="195"/>
      <c r="V174" s="237"/>
    </row>
    <row r="175" spans="1:22" ht="15" hidden="1">
      <c r="A175" s="286"/>
      <c r="B175" s="125"/>
      <c r="C175" s="126"/>
      <c r="D175" s="226"/>
      <c r="E175" s="227"/>
      <c r="F175" s="228"/>
      <c r="G175" s="229"/>
      <c r="H175" s="230"/>
      <c r="I175" s="231"/>
      <c r="J175" s="226"/>
      <c r="K175" s="227"/>
      <c r="L175" s="228"/>
      <c r="M175" s="229"/>
      <c r="N175" s="230"/>
      <c r="O175" s="231"/>
      <c r="P175" s="232"/>
      <c r="Q175" s="233"/>
      <c r="R175" s="234"/>
      <c r="S175" s="247"/>
      <c r="T175" s="248"/>
      <c r="U175" s="195"/>
      <c r="V175" s="237"/>
    </row>
    <row r="176" spans="1:22" ht="15" hidden="1">
      <c r="A176" s="287"/>
      <c r="B176" s="132"/>
      <c r="C176" s="133"/>
      <c r="D176" s="226"/>
      <c r="E176" s="227"/>
      <c r="F176" s="228"/>
      <c r="G176" s="229"/>
      <c r="H176" s="230"/>
      <c r="I176" s="231"/>
      <c r="J176" s="226"/>
      <c r="K176" s="227"/>
      <c r="L176" s="228"/>
      <c r="M176" s="229"/>
      <c r="N176" s="230"/>
      <c r="O176" s="231"/>
      <c r="P176" s="232"/>
      <c r="Q176" s="233"/>
      <c r="R176" s="234"/>
      <c r="S176" s="235"/>
      <c r="T176" s="236"/>
      <c r="U176" s="195"/>
      <c r="V176" s="237"/>
    </row>
    <row r="177" spans="1:22" ht="15" hidden="1">
      <c r="A177" s="286"/>
      <c r="B177" s="148"/>
      <c r="C177" s="126"/>
      <c r="D177" s="226"/>
      <c r="E177" s="227"/>
      <c r="F177" s="228"/>
      <c r="G177" s="229"/>
      <c r="H177" s="230"/>
      <c r="I177" s="231"/>
      <c r="J177" s="226"/>
      <c r="K177" s="227"/>
      <c r="L177" s="228"/>
      <c r="M177" s="229"/>
      <c r="N177" s="230"/>
      <c r="O177" s="231"/>
      <c r="P177" s="232"/>
      <c r="Q177" s="233"/>
      <c r="R177" s="234"/>
      <c r="S177" s="235"/>
      <c r="T177" s="236"/>
      <c r="U177" s="195"/>
      <c r="V177" s="237"/>
    </row>
    <row r="178" spans="1:22" ht="15" hidden="1">
      <c r="A178" s="286"/>
      <c r="B178" s="147"/>
      <c r="C178" s="133"/>
      <c r="D178" s="226"/>
      <c r="E178" s="227"/>
      <c r="F178" s="228"/>
      <c r="G178" s="229"/>
      <c r="H178" s="230"/>
      <c r="I178" s="231"/>
      <c r="J178" s="226"/>
      <c r="K178" s="227"/>
      <c r="L178" s="228"/>
      <c r="M178" s="229"/>
      <c r="N178" s="230"/>
      <c r="O178" s="231"/>
      <c r="P178" s="232"/>
      <c r="Q178" s="233"/>
      <c r="R178" s="234"/>
      <c r="S178" s="247"/>
      <c r="T178" s="248"/>
      <c r="U178" s="195"/>
      <c r="V178" s="237"/>
    </row>
    <row r="179" spans="1:22" ht="15" hidden="1">
      <c r="A179" s="286"/>
      <c r="B179" s="125"/>
      <c r="C179" s="126"/>
      <c r="D179" s="226"/>
      <c r="E179" s="239"/>
      <c r="F179" s="240"/>
      <c r="G179" s="229"/>
      <c r="H179" s="242"/>
      <c r="I179" s="243"/>
      <c r="J179" s="226"/>
      <c r="K179" s="227"/>
      <c r="L179" s="228"/>
      <c r="M179" s="229"/>
      <c r="N179" s="230"/>
      <c r="O179" s="231"/>
      <c r="P179" s="232"/>
      <c r="Q179" s="233"/>
      <c r="R179" s="234"/>
      <c r="S179" s="235"/>
      <c r="T179" s="236"/>
      <c r="U179" s="195"/>
      <c r="V179" s="237"/>
    </row>
    <row r="180" spans="1:22" ht="15" hidden="1">
      <c r="A180" s="286"/>
      <c r="B180" s="132"/>
      <c r="C180" s="133"/>
      <c r="D180" s="253"/>
      <c r="E180" s="227"/>
      <c r="F180" s="228"/>
      <c r="G180" s="254"/>
      <c r="H180" s="230"/>
      <c r="I180" s="231"/>
      <c r="J180" s="226"/>
      <c r="K180" s="227"/>
      <c r="L180" s="228"/>
      <c r="M180" s="229"/>
      <c r="N180" s="230"/>
      <c r="O180" s="231"/>
      <c r="P180" s="232"/>
      <c r="Q180" s="233"/>
      <c r="R180" s="234"/>
      <c r="S180" s="235"/>
      <c r="T180" s="236"/>
      <c r="U180" s="195"/>
      <c r="V180" s="237"/>
    </row>
    <row r="181" spans="1:22" ht="15" hidden="1">
      <c r="A181" s="286"/>
      <c r="B181" s="125"/>
      <c r="C181" s="126"/>
      <c r="D181" s="226"/>
      <c r="E181" s="227"/>
      <c r="F181" s="228"/>
      <c r="G181" s="229"/>
      <c r="H181" s="230"/>
      <c r="I181" s="231"/>
      <c r="J181" s="226"/>
      <c r="K181" s="227"/>
      <c r="L181" s="228"/>
      <c r="M181" s="229"/>
      <c r="N181" s="230"/>
      <c r="O181" s="231"/>
      <c r="P181" s="232"/>
      <c r="Q181" s="233"/>
      <c r="R181" s="234"/>
      <c r="S181" s="247"/>
      <c r="T181" s="248"/>
      <c r="U181" s="195"/>
      <c r="V181" s="237"/>
    </row>
    <row r="182" spans="1:22" ht="15" hidden="1">
      <c r="A182" s="286"/>
      <c r="B182" s="132"/>
      <c r="C182" s="133"/>
      <c r="D182" s="253"/>
      <c r="E182" s="239"/>
      <c r="F182" s="240"/>
      <c r="G182" s="254"/>
      <c r="H182" s="242"/>
      <c r="I182" s="243"/>
      <c r="J182" s="226"/>
      <c r="K182" s="227"/>
      <c r="L182" s="228"/>
      <c r="M182" s="229"/>
      <c r="N182" s="230"/>
      <c r="O182" s="231"/>
      <c r="P182" s="232"/>
      <c r="Q182" s="233"/>
      <c r="R182" s="234"/>
      <c r="S182" s="235"/>
      <c r="T182" s="236"/>
      <c r="U182" s="195"/>
      <c r="V182" s="237"/>
    </row>
    <row r="183" spans="1:22" ht="15" hidden="1">
      <c r="A183" s="286"/>
      <c r="B183" s="125"/>
      <c r="C183" s="126"/>
      <c r="D183" s="226"/>
      <c r="E183" s="227"/>
      <c r="F183" s="228"/>
      <c r="G183" s="229"/>
      <c r="H183" s="230"/>
      <c r="I183" s="231"/>
      <c r="J183" s="226"/>
      <c r="K183" s="227"/>
      <c r="L183" s="228"/>
      <c r="M183" s="229"/>
      <c r="N183" s="230"/>
      <c r="O183" s="231"/>
      <c r="P183" s="232"/>
      <c r="Q183" s="233"/>
      <c r="R183" s="234"/>
      <c r="S183" s="235"/>
      <c r="T183" s="236"/>
      <c r="U183" s="195"/>
      <c r="V183" s="237"/>
    </row>
    <row r="184" spans="1:22" ht="15" hidden="1">
      <c r="A184" s="287"/>
      <c r="B184" s="132"/>
      <c r="C184" s="133"/>
      <c r="D184" s="253"/>
      <c r="E184" s="227"/>
      <c r="F184" s="228"/>
      <c r="G184" s="254"/>
      <c r="H184" s="230"/>
      <c r="I184" s="231"/>
      <c r="J184" s="226"/>
      <c r="K184" s="227"/>
      <c r="L184" s="228"/>
      <c r="M184" s="229"/>
      <c r="N184" s="230"/>
      <c r="O184" s="231"/>
      <c r="P184" s="232"/>
      <c r="Q184" s="233"/>
      <c r="R184" s="234"/>
      <c r="S184" s="247"/>
      <c r="T184" s="248"/>
      <c r="U184" s="195"/>
      <c r="V184" s="237"/>
    </row>
    <row r="185" spans="1:22" ht="15" hidden="1">
      <c r="A185" s="286"/>
      <c r="B185" s="125"/>
      <c r="C185" s="126"/>
      <c r="D185" s="226"/>
      <c r="E185" s="239"/>
      <c r="F185" s="240"/>
      <c r="G185" s="229"/>
      <c r="H185" s="230"/>
      <c r="I185" s="231"/>
      <c r="J185" s="226"/>
      <c r="K185" s="227"/>
      <c r="L185" s="228"/>
      <c r="M185" s="229"/>
      <c r="N185" s="230"/>
      <c r="O185" s="231"/>
      <c r="P185" s="232"/>
      <c r="Q185" s="233"/>
      <c r="R185" s="234"/>
      <c r="S185" s="235"/>
      <c r="T185" s="236"/>
      <c r="U185" s="195"/>
      <c r="V185" s="237"/>
    </row>
    <row r="186" spans="1:22" ht="15" hidden="1">
      <c r="A186" s="287"/>
      <c r="B186" s="125"/>
      <c r="C186" s="126"/>
      <c r="D186" s="226"/>
      <c r="E186" s="227"/>
      <c r="F186" s="228"/>
      <c r="G186" s="229"/>
      <c r="H186" s="230"/>
      <c r="I186" s="231"/>
      <c r="J186" s="226"/>
      <c r="K186" s="227"/>
      <c r="L186" s="228"/>
      <c r="M186" s="229"/>
      <c r="N186" s="230"/>
      <c r="O186" s="231"/>
      <c r="P186" s="232"/>
      <c r="Q186" s="233"/>
      <c r="R186" s="234"/>
      <c r="S186" s="235"/>
      <c r="T186" s="236"/>
      <c r="U186" s="195"/>
      <c r="V186" s="237"/>
    </row>
    <row r="187" spans="1:22" ht="15" hidden="1">
      <c r="A187" s="286"/>
      <c r="B187" s="132"/>
      <c r="C187" s="133"/>
      <c r="D187" s="226"/>
      <c r="E187" s="227"/>
      <c r="F187" s="228"/>
      <c r="G187" s="229"/>
      <c r="H187" s="230"/>
      <c r="I187" s="231"/>
      <c r="J187" s="226"/>
      <c r="K187" s="227"/>
      <c r="L187" s="228"/>
      <c r="M187" s="229"/>
      <c r="N187" s="230"/>
      <c r="O187" s="231"/>
      <c r="P187" s="232"/>
      <c r="Q187" s="233"/>
      <c r="R187" s="234"/>
      <c r="S187" s="247"/>
      <c r="T187" s="248"/>
      <c r="U187" s="195"/>
      <c r="V187" s="237"/>
    </row>
    <row r="188" spans="1:22" ht="15" hidden="1">
      <c r="A188" s="286"/>
      <c r="B188" s="125"/>
      <c r="C188" s="126"/>
      <c r="D188" s="253"/>
      <c r="E188" s="288"/>
      <c r="F188" s="289"/>
      <c r="G188" s="254"/>
      <c r="H188" s="255"/>
      <c r="I188" s="256"/>
      <c r="J188" s="226"/>
      <c r="K188" s="227"/>
      <c r="L188" s="228"/>
      <c r="M188" s="229"/>
      <c r="N188" s="230"/>
      <c r="O188" s="231"/>
      <c r="P188" s="232"/>
      <c r="Q188" s="233"/>
      <c r="R188" s="234"/>
      <c r="S188" s="235"/>
      <c r="T188" s="236"/>
      <c r="U188" s="195"/>
      <c r="V188" s="237"/>
    </row>
    <row r="189" spans="1:22" ht="15" hidden="1">
      <c r="A189" s="286"/>
      <c r="B189" s="132"/>
      <c r="C189" s="133"/>
      <c r="D189" s="226"/>
      <c r="E189" s="227"/>
      <c r="F189" s="228"/>
      <c r="G189" s="241"/>
      <c r="H189" s="230"/>
      <c r="I189" s="231"/>
      <c r="J189" s="226"/>
      <c r="K189" s="227"/>
      <c r="L189" s="228"/>
      <c r="M189" s="229"/>
      <c r="N189" s="230"/>
      <c r="O189" s="231"/>
      <c r="P189" s="232"/>
      <c r="Q189" s="233"/>
      <c r="R189" s="234"/>
      <c r="S189" s="235"/>
      <c r="T189" s="236"/>
      <c r="U189" s="195"/>
      <c r="V189" s="237"/>
    </row>
    <row r="190" spans="1:22" ht="15" hidden="1">
      <c r="A190" s="286"/>
      <c r="B190" s="125"/>
      <c r="C190" s="126"/>
      <c r="D190" s="226"/>
      <c r="E190" s="227"/>
      <c r="F190" s="228"/>
      <c r="G190" s="229"/>
      <c r="H190" s="230"/>
      <c r="I190" s="231"/>
      <c r="J190" s="226"/>
      <c r="K190" s="227"/>
      <c r="L190" s="228"/>
      <c r="M190" s="229"/>
      <c r="N190" s="230"/>
      <c r="O190" s="231"/>
      <c r="P190" s="232"/>
      <c r="Q190" s="233"/>
      <c r="R190" s="234"/>
      <c r="S190" s="247"/>
      <c r="T190" s="248"/>
      <c r="U190" s="195"/>
      <c r="V190" s="237"/>
    </row>
    <row r="191" spans="1:22" ht="15" hidden="1">
      <c r="A191" s="286"/>
      <c r="B191" s="125"/>
      <c r="C191" s="126"/>
      <c r="D191" s="226"/>
      <c r="E191" s="227"/>
      <c r="F191" s="228"/>
      <c r="G191" s="229"/>
      <c r="H191" s="230"/>
      <c r="I191" s="231"/>
      <c r="J191" s="226"/>
      <c r="K191" s="227"/>
      <c r="L191" s="228"/>
      <c r="M191" s="229"/>
      <c r="N191" s="230"/>
      <c r="O191" s="231"/>
      <c r="P191" s="232"/>
      <c r="Q191" s="233"/>
      <c r="R191" s="234"/>
      <c r="S191" s="235"/>
      <c r="T191" s="236"/>
      <c r="U191" s="195"/>
      <c r="V191" s="237"/>
    </row>
    <row r="192" spans="1:22" ht="15" hidden="1">
      <c r="A192" s="286"/>
      <c r="B192" s="125"/>
      <c r="C192" s="126"/>
      <c r="D192" s="226"/>
      <c r="E192" s="227"/>
      <c r="F192" s="228"/>
      <c r="G192" s="229"/>
      <c r="H192" s="230"/>
      <c r="I192" s="231"/>
      <c r="J192" s="226"/>
      <c r="K192" s="227"/>
      <c r="L192" s="228"/>
      <c r="M192" s="229"/>
      <c r="N192" s="230"/>
      <c r="O192" s="231"/>
      <c r="P192" s="232"/>
      <c r="Q192" s="233"/>
      <c r="R192" s="234"/>
      <c r="S192" s="235"/>
      <c r="T192" s="236"/>
      <c r="U192" s="195"/>
      <c r="V192" s="237"/>
    </row>
    <row r="193" spans="1:22" ht="15" hidden="1">
      <c r="A193" s="286"/>
      <c r="B193" s="125"/>
      <c r="C193" s="126"/>
      <c r="D193" s="226"/>
      <c r="E193" s="227"/>
      <c r="F193" s="228"/>
      <c r="G193" s="229"/>
      <c r="H193" s="230"/>
      <c r="I193" s="231"/>
      <c r="J193" s="226"/>
      <c r="K193" s="227"/>
      <c r="L193" s="228"/>
      <c r="M193" s="229"/>
      <c r="N193" s="230"/>
      <c r="O193" s="231"/>
      <c r="P193" s="232"/>
      <c r="Q193" s="233"/>
      <c r="R193" s="234"/>
      <c r="S193" s="247"/>
      <c r="T193" s="248"/>
      <c r="U193" s="195"/>
      <c r="V193" s="237"/>
    </row>
    <row r="194" spans="1:22" ht="15" hidden="1">
      <c r="A194" s="287"/>
      <c r="B194" s="125"/>
      <c r="C194" s="126"/>
      <c r="D194" s="226"/>
      <c r="E194" s="227"/>
      <c r="F194" s="228"/>
      <c r="G194" s="229"/>
      <c r="H194" s="230"/>
      <c r="I194" s="231"/>
      <c r="J194" s="226"/>
      <c r="K194" s="227"/>
      <c r="L194" s="228"/>
      <c r="M194" s="229"/>
      <c r="N194" s="230"/>
      <c r="O194" s="231"/>
      <c r="P194" s="232"/>
      <c r="Q194" s="233"/>
      <c r="R194" s="234"/>
      <c r="S194" s="235"/>
      <c r="T194" s="236"/>
      <c r="U194" s="195"/>
      <c r="V194" s="237"/>
    </row>
    <row r="195" spans="1:22" ht="15" hidden="1">
      <c r="A195" s="286"/>
      <c r="B195" s="290"/>
      <c r="C195" s="291"/>
      <c r="D195" s="226"/>
      <c r="E195" s="239"/>
      <c r="F195" s="240"/>
      <c r="G195" s="229"/>
      <c r="H195" s="242"/>
      <c r="I195" s="243"/>
      <c r="J195" s="226"/>
      <c r="K195" s="227"/>
      <c r="L195" s="228"/>
      <c r="M195" s="229"/>
      <c r="N195" s="230"/>
      <c r="O195" s="231"/>
      <c r="P195" s="232"/>
      <c r="Q195" s="233"/>
      <c r="R195" s="234"/>
      <c r="S195" s="235"/>
      <c r="T195" s="236"/>
      <c r="U195" s="195"/>
      <c r="V195" s="237"/>
    </row>
    <row r="196" spans="1:22" ht="15" hidden="1">
      <c r="A196" s="287"/>
      <c r="B196" s="290"/>
      <c r="C196" s="291"/>
      <c r="D196" s="253"/>
      <c r="E196" s="227"/>
      <c r="F196" s="228"/>
      <c r="G196" s="254"/>
      <c r="H196" s="230"/>
      <c r="I196" s="231"/>
      <c r="J196" s="226"/>
      <c r="K196" s="227"/>
      <c r="L196" s="228"/>
      <c r="M196" s="229"/>
      <c r="N196" s="230"/>
      <c r="O196" s="231"/>
      <c r="P196" s="232"/>
      <c r="Q196" s="233"/>
      <c r="R196" s="234"/>
      <c r="S196" s="247"/>
      <c r="T196" s="248"/>
      <c r="U196" s="195"/>
      <c r="V196" s="237"/>
    </row>
    <row r="197" spans="1:22" ht="15" hidden="1">
      <c r="A197" s="286"/>
      <c r="B197" s="290"/>
      <c r="C197" s="291"/>
      <c r="D197" s="226"/>
      <c r="E197" s="227"/>
      <c r="F197" s="228"/>
      <c r="G197" s="229"/>
      <c r="H197" s="230"/>
      <c r="I197" s="231"/>
      <c r="J197" s="226"/>
      <c r="K197" s="227"/>
      <c r="L197" s="228"/>
      <c r="M197" s="229"/>
      <c r="N197" s="230"/>
      <c r="O197" s="231"/>
      <c r="P197" s="232"/>
      <c r="Q197" s="233"/>
      <c r="R197" s="234"/>
      <c r="S197" s="235"/>
      <c r="T197" s="236"/>
      <c r="U197" s="195"/>
      <c r="V197" s="237"/>
    </row>
    <row r="198" spans="1:22" ht="15" hidden="1">
      <c r="A198" s="286"/>
      <c r="B198" s="294"/>
      <c r="C198" s="291"/>
      <c r="D198" s="253"/>
      <c r="E198" s="239"/>
      <c r="F198" s="240"/>
      <c r="G198" s="254"/>
      <c r="H198" s="242"/>
      <c r="I198" s="243"/>
      <c r="J198" s="226"/>
      <c r="K198" s="227"/>
      <c r="L198" s="228"/>
      <c r="M198" s="229"/>
      <c r="N198" s="230"/>
      <c r="O198" s="231"/>
      <c r="P198" s="232"/>
      <c r="Q198" s="233"/>
      <c r="R198" s="234"/>
      <c r="S198" s="235"/>
      <c r="T198" s="236"/>
      <c r="U198" s="195"/>
      <c r="V198" s="237"/>
    </row>
    <row r="199" spans="1:22" ht="15" hidden="1">
      <c r="A199" s="286"/>
      <c r="B199" s="132"/>
      <c r="C199" s="133"/>
      <c r="D199" s="226"/>
      <c r="E199" s="227"/>
      <c r="F199" s="228"/>
      <c r="G199" s="229"/>
      <c r="H199" s="230"/>
      <c r="I199" s="231"/>
      <c r="J199" s="226"/>
      <c r="K199" s="227"/>
      <c r="L199" s="228"/>
      <c r="M199" s="229"/>
      <c r="N199" s="230"/>
      <c r="O199" s="231"/>
      <c r="P199" s="232"/>
      <c r="Q199" s="233"/>
      <c r="R199" s="234"/>
      <c r="S199" s="247"/>
      <c r="T199" s="248"/>
      <c r="U199" s="195"/>
      <c r="V199" s="237"/>
    </row>
    <row r="200" spans="1:22" ht="15" hidden="1">
      <c r="A200" s="286"/>
      <c r="B200" s="148"/>
      <c r="C200" s="126"/>
      <c r="D200" s="253"/>
      <c r="E200" s="227"/>
      <c r="F200" s="228"/>
      <c r="G200" s="254"/>
      <c r="H200" s="230"/>
      <c r="I200" s="231"/>
      <c r="J200" s="226"/>
      <c r="K200" s="227"/>
      <c r="L200" s="228"/>
      <c r="M200" s="229"/>
      <c r="N200" s="230"/>
      <c r="O200" s="231"/>
      <c r="P200" s="232"/>
      <c r="Q200" s="233"/>
      <c r="R200" s="234"/>
      <c r="S200" s="235"/>
      <c r="T200" s="236"/>
      <c r="U200" s="195"/>
      <c r="V200" s="237"/>
    </row>
    <row r="201" spans="1:22" ht="15" hidden="1">
      <c r="A201" s="286"/>
      <c r="B201" s="132"/>
      <c r="C201" s="133"/>
      <c r="D201" s="226"/>
      <c r="E201" s="239"/>
      <c r="F201" s="240"/>
      <c r="G201" s="229"/>
      <c r="H201" s="230"/>
      <c r="I201" s="231"/>
      <c r="J201" s="226"/>
      <c r="K201" s="227"/>
      <c r="L201" s="228"/>
      <c r="M201" s="229"/>
      <c r="N201" s="230"/>
      <c r="O201" s="231"/>
      <c r="P201" s="232"/>
      <c r="Q201" s="233"/>
      <c r="R201" s="234"/>
      <c r="S201" s="235"/>
      <c r="T201" s="236"/>
      <c r="U201" s="195"/>
      <c r="V201" s="237"/>
    </row>
    <row r="202" spans="1:22" ht="15" hidden="1">
      <c r="A202" s="286"/>
      <c r="B202" s="148"/>
      <c r="C202" s="126"/>
      <c r="D202" s="226"/>
      <c r="E202" s="227"/>
      <c r="F202" s="228"/>
      <c r="G202" s="229"/>
      <c r="H202" s="230"/>
      <c r="I202" s="231"/>
      <c r="J202" s="226"/>
      <c r="K202" s="227"/>
      <c r="L202" s="228"/>
      <c r="M202" s="229"/>
      <c r="N202" s="230"/>
      <c r="O202" s="231"/>
      <c r="P202" s="232"/>
      <c r="Q202" s="233"/>
      <c r="R202" s="234"/>
      <c r="S202" s="247"/>
      <c r="T202" s="248"/>
      <c r="U202" s="195"/>
      <c r="V202" s="237"/>
    </row>
    <row r="203" spans="1:22" ht="15" hidden="1">
      <c r="A203" s="286"/>
      <c r="B203" s="132"/>
      <c r="C203" s="133"/>
      <c r="D203" s="226"/>
      <c r="E203" s="227"/>
      <c r="F203" s="228"/>
      <c r="G203" s="229"/>
      <c r="H203" s="230"/>
      <c r="I203" s="231"/>
      <c r="J203" s="226"/>
      <c r="K203" s="227"/>
      <c r="L203" s="228"/>
      <c r="M203" s="229"/>
      <c r="N203" s="230"/>
      <c r="O203" s="231"/>
      <c r="P203" s="232"/>
      <c r="Q203" s="233"/>
      <c r="R203" s="234"/>
      <c r="S203" s="235"/>
      <c r="T203" s="236"/>
      <c r="U203" s="195"/>
      <c r="V203" s="237"/>
    </row>
    <row r="204" spans="1:22" ht="15" hidden="1">
      <c r="A204" s="287"/>
      <c r="B204" s="125"/>
      <c r="C204" s="126"/>
      <c r="D204" s="253"/>
      <c r="E204" s="288"/>
      <c r="F204" s="289"/>
      <c r="G204" s="254"/>
      <c r="H204" s="255"/>
      <c r="I204" s="256"/>
      <c r="J204" s="226"/>
      <c r="K204" s="227"/>
      <c r="L204" s="228"/>
      <c r="M204" s="229"/>
      <c r="N204" s="230"/>
      <c r="O204" s="231"/>
      <c r="P204" s="232"/>
      <c r="Q204" s="233"/>
      <c r="R204" s="234"/>
      <c r="S204" s="235"/>
      <c r="T204" s="236"/>
      <c r="U204" s="195"/>
      <c r="V204" s="237"/>
    </row>
    <row r="205" spans="1:22" ht="15" hidden="1">
      <c r="A205" s="286"/>
      <c r="B205" s="125"/>
      <c r="C205" s="126"/>
      <c r="D205" s="226"/>
      <c r="E205" s="227"/>
      <c r="F205" s="228"/>
      <c r="G205" s="241"/>
      <c r="H205" s="230"/>
      <c r="I205" s="231"/>
      <c r="J205" s="226"/>
      <c r="K205" s="227"/>
      <c r="L205" s="228"/>
      <c r="M205" s="229"/>
      <c r="N205" s="230"/>
      <c r="O205" s="231"/>
      <c r="P205" s="232"/>
      <c r="Q205" s="233"/>
      <c r="R205" s="234"/>
      <c r="S205" s="247"/>
      <c r="T205" s="248"/>
      <c r="U205" s="195"/>
      <c r="V205" s="237"/>
    </row>
    <row r="206" spans="1:22" ht="15" hidden="1">
      <c r="A206" s="287"/>
      <c r="B206" s="132"/>
      <c r="C206" s="133"/>
      <c r="D206" s="226"/>
      <c r="E206" s="227"/>
      <c r="F206" s="228"/>
      <c r="G206" s="229"/>
      <c r="H206" s="230"/>
      <c r="I206" s="231"/>
      <c r="J206" s="226"/>
      <c r="K206" s="227"/>
      <c r="L206" s="228"/>
      <c r="M206" s="229"/>
      <c r="N206" s="230"/>
      <c r="O206" s="231"/>
      <c r="P206" s="232"/>
      <c r="Q206" s="233"/>
      <c r="R206" s="234"/>
      <c r="S206" s="235"/>
      <c r="T206" s="236"/>
      <c r="U206" s="195"/>
      <c r="V206" s="237"/>
    </row>
    <row r="207" spans="1:22" ht="15" hidden="1">
      <c r="A207" s="286"/>
      <c r="B207" s="125"/>
      <c r="C207" s="126"/>
      <c r="D207" s="226"/>
      <c r="E207" s="227"/>
      <c r="F207" s="228"/>
      <c r="G207" s="229"/>
      <c r="H207" s="230"/>
      <c r="I207" s="231"/>
      <c r="J207" s="226"/>
      <c r="K207" s="227"/>
      <c r="L207" s="228"/>
      <c r="M207" s="229"/>
      <c r="N207" s="230"/>
      <c r="O207" s="231"/>
      <c r="P207" s="232"/>
      <c r="Q207" s="233"/>
      <c r="R207" s="234"/>
      <c r="S207" s="235"/>
      <c r="T207" s="236"/>
      <c r="U207" s="195"/>
      <c r="V207" s="237"/>
    </row>
    <row r="208" spans="1:22" ht="15" hidden="1">
      <c r="A208" s="286"/>
      <c r="B208" s="132"/>
      <c r="C208" s="133"/>
      <c r="D208" s="226"/>
      <c r="E208" s="227"/>
      <c r="F208" s="228"/>
      <c r="G208" s="229"/>
      <c r="H208" s="230"/>
      <c r="I208" s="231"/>
      <c r="J208" s="226"/>
      <c r="K208" s="227"/>
      <c r="L208" s="228"/>
      <c r="M208" s="229"/>
      <c r="N208" s="230"/>
      <c r="O208" s="231"/>
      <c r="P208" s="232"/>
      <c r="Q208" s="233"/>
      <c r="R208" s="234"/>
      <c r="S208" s="247"/>
      <c r="T208" s="248"/>
      <c r="U208" s="195"/>
      <c r="V208" s="237"/>
    </row>
    <row r="209" spans="1:22" ht="15" hidden="1">
      <c r="A209" s="286"/>
      <c r="B209" s="125"/>
      <c r="C209" s="126"/>
      <c r="D209" s="226"/>
      <c r="E209" s="227"/>
      <c r="F209" s="228"/>
      <c r="G209" s="229"/>
      <c r="H209" s="230"/>
      <c r="I209" s="231"/>
      <c r="J209" s="226"/>
      <c r="K209" s="227"/>
      <c r="L209" s="228"/>
      <c r="M209" s="229"/>
      <c r="N209" s="230"/>
      <c r="O209" s="231"/>
      <c r="P209" s="232"/>
      <c r="Q209" s="233"/>
      <c r="R209" s="234"/>
      <c r="S209" s="235"/>
      <c r="T209" s="236"/>
      <c r="U209" s="195"/>
      <c r="V209" s="237"/>
    </row>
    <row r="210" spans="1:22" ht="15" hidden="1">
      <c r="A210" s="286"/>
      <c r="B210" s="295"/>
      <c r="C210" s="296"/>
      <c r="D210" s="226"/>
      <c r="E210" s="227"/>
      <c r="F210" s="228"/>
      <c r="G210" s="229"/>
      <c r="H210" s="230"/>
      <c r="I210" s="231"/>
      <c r="J210" s="226"/>
      <c r="K210" s="227"/>
      <c r="L210" s="228"/>
      <c r="M210" s="229"/>
      <c r="N210" s="230"/>
      <c r="O210" s="231"/>
      <c r="P210" s="232"/>
      <c r="Q210" s="233"/>
      <c r="R210" s="234"/>
      <c r="S210" s="235"/>
      <c r="T210" s="236"/>
      <c r="U210" s="195"/>
      <c r="V210" s="237"/>
    </row>
    <row r="211" spans="1:22" ht="15" hidden="1">
      <c r="A211" s="286"/>
      <c r="B211" s="125"/>
      <c r="C211" s="126"/>
      <c r="D211" s="226"/>
      <c r="E211" s="239"/>
      <c r="F211" s="240"/>
      <c r="G211" s="229"/>
      <c r="H211" s="242"/>
      <c r="I211" s="243"/>
      <c r="J211" s="226"/>
      <c r="K211" s="227"/>
      <c r="L211" s="228"/>
      <c r="M211" s="229"/>
      <c r="N211" s="230"/>
      <c r="O211" s="231"/>
      <c r="P211" s="232"/>
      <c r="Q211" s="233"/>
      <c r="R211" s="234"/>
      <c r="S211" s="247"/>
      <c r="T211" s="248"/>
      <c r="U211" s="195"/>
      <c r="V211" s="237"/>
    </row>
    <row r="212" spans="1:22" ht="15" hidden="1">
      <c r="A212" s="286"/>
      <c r="B212" s="125"/>
      <c r="C212" s="126"/>
      <c r="D212" s="253"/>
      <c r="E212" s="227"/>
      <c r="F212" s="228"/>
      <c r="G212" s="254"/>
      <c r="H212" s="230"/>
      <c r="I212" s="231"/>
      <c r="J212" s="226"/>
      <c r="K212" s="227"/>
      <c r="L212" s="228"/>
      <c r="M212" s="229"/>
      <c r="N212" s="230"/>
      <c r="O212" s="231"/>
      <c r="P212" s="232"/>
      <c r="Q212" s="233"/>
      <c r="R212" s="234"/>
      <c r="S212" s="235"/>
      <c r="T212" s="236"/>
      <c r="U212" s="195"/>
      <c r="V212" s="237"/>
    </row>
    <row r="213" spans="1:22" ht="15" hidden="1">
      <c r="A213" s="286"/>
      <c r="B213" s="125"/>
      <c r="C213" s="126"/>
      <c r="D213" s="226"/>
      <c r="E213" s="227"/>
      <c r="F213" s="228"/>
      <c r="G213" s="229"/>
      <c r="H213" s="230"/>
      <c r="I213" s="231"/>
      <c r="J213" s="226"/>
      <c r="K213" s="227"/>
      <c r="L213" s="228"/>
      <c r="M213" s="229"/>
      <c r="N213" s="230"/>
      <c r="O213" s="231"/>
      <c r="P213" s="232"/>
      <c r="Q213" s="233"/>
      <c r="R213" s="234"/>
      <c r="S213" s="235"/>
      <c r="T213" s="236"/>
      <c r="U213" s="195"/>
      <c r="V213" s="237"/>
    </row>
    <row r="214" spans="1:22" ht="15" hidden="1">
      <c r="A214" s="287"/>
      <c r="B214" s="132"/>
      <c r="C214" s="133"/>
      <c r="D214" s="253"/>
      <c r="E214" s="239"/>
      <c r="F214" s="240"/>
      <c r="G214" s="254"/>
      <c r="H214" s="242"/>
      <c r="I214" s="243"/>
      <c r="J214" s="226"/>
      <c r="K214" s="227"/>
      <c r="L214" s="228"/>
      <c r="M214" s="229"/>
      <c r="N214" s="230"/>
      <c r="O214" s="231"/>
      <c r="P214" s="232"/>
      <c r="Q214" s="233"/>
      <c r="R214" s="234"/>
      <c r="S214" s="247"/>
      <c r="T214" s="248"/>
      <c r="U214" s="195"/>
      <c r="V214" s="237"/>
    </row>
    <row r="215" spans="1:22" ht="15" hidden="1">
      <c r="A215" s="286"/>
      <c r="B215" s="125"/>
      <c r="C215" s="126"/>
      <c r="D215" s="226"/>
      <c r="E215" s="227"/>
      <c r="F215" s="228"/>
      <c r="G215" s="229"/>
      <c r="H215" s="230"/>
      <c r="I215" s="231"/>
      <c r="J215" s="226"/>
      <c r="K215" s="227"/>
      <c r="L215" s="228"/>
      <c r="M215" s="229"/>
      <c r="N215" s="230"/>
      <c r="O215" s="231"/>
      <c r="P215" s="232"/>
      <c r="Q215" s="233"/>
      <c r="R215" s="234"/>
      <c r="S215" s="235"/>
      <c r="T215" s="236"/>
      <c r="U215" s="195"/>
      <c r="V215" s="237"/>
    </row>
    <row r="216" spans="1:22" ht="15" hidden="1">
      <c r="A216" s="287"/>
      <c r="B216" s="132"/>
      <c r="C216" s="133"/>
      <c r="D216" s="253"/>
      <c r="E216" s="227"/>
      <c r="F216" s="228"/>
      <c r="G216" s="254"/>
      <c r="H216" s="230"/>
      <c r="I216" s="231"/>
      <c r="J216" s="226"/>
      <c r="K216" s="227"/>
      <c r="L216" s="228"/>
      <c r="M216" s="229"/>
      <c r="N216" s="230"/>
      <c r="O216" s="231"/>
      <c r="P216" s="232"/>
      <c r="Q216" s="233"/>
      <c r="R216" s="234"/>
      <c r="S216" s="235"/>
      <c r="T216" s="236"/>
      <c r="U216" s="195"/>
      <c r="V216" s="237"/>
    </row>
    <row r="217" spans="1:22" ht="15.75" hidden="1" thickBot="1">
      <c r="A217" s="297"/>
      <c r="B217" s="298"/>
      <c r="C217" s="299"/>
      <c r="D217" s="300"/>
      <c r="E217" s="301"/>
      <c r="F217" s="302"/>
      <c r="G217" s="303"/>
      <c r="H217" s="304"/>
      <c r="I217" s="305"/>
      <c r="J217" s="300"/>
      <c r="K217" s="301"/>
      <c r="L217" s="302"/>
      <c r="M217" s="303"/>
      <c r="N217" s="304"/>
      <c r="O217" s="305"/>
      <c r="P217" s="306"/>
      <c r="Q217" s="307"/>
      <c r="R217" s="308"/>
      <c r="S217" s="247"/>
      <c r="T217" s="248"/>
      <c r="U217" s="195"/>
      <c r="V217" s="237"/>
    </row>
    <row r="218" ht="15">
      <c r="E218" s="309"/>
    </row>
    <row r="219" ht="15">
      <c r="E219" s="309"/>
    </row>
    <row r="220" ht="15">
      <c r="E220" s="309"/>
    </row>
    <row r="221" ht="15">
      <c r="E221" s="309"/>
    </row>
    <row r="222" ht="15">
      <c r="E222" s="309"/>
    </row>
    <row r="223" ht="15">
      <c r="E223" s="309"/>
    </row>
    <row r="224" ht="15">
      <c r="E224" s="309"/>
    </row>
    <row r="225" ht="15">
      <c r="E225" s="309"/>
    </row>
    <row r="226" ht="15">
      <c r="E226" s="309"/>
    </row>
    <row r="227" ht="15">
      <c r="E227" s="309"/>
    </row>
    <row r="228" ht="15">
      <c r="E228" s="309"/>
    </row>
    <row r="229" ht="15">
      <c r="E229" s="309"/>
    </row>
    <row r="230" ht="15">
      <c r="E230" s="309"/>
    </row>
  </sheetData>
  <sheetProtection/>
  <mergeCells count="2">
    <mergeCell ref="D1:F1"/>
    <mergeCell ref="G1:I1"/>
  </mergeCells>
  <printOptions/>
  <pageMargins left="0.11" right="0.24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8"/>
  <sheetViews>
    <sheetView zoomScale="80" zoomScaleNormal="80" zoomScalePageLayoutView="0" workbookViewId="0" topLeftCell="A7">
      <selection activeCell="AB8" sqref="AB8"/>
    </sheetView>
  </sheetViews>
  <sheetFormatPr defaultColWidth="9.140625" defaultRowHeight="12.75"/>
  <cols>
    <col min="1" max="1" width="5.7109375" style="257" customWidth="1"/>
    <col min="2" max="2" width="25.421875" style="257" customWidth="1"/>
    <col min="3" max="3" width="11.00390625" style="257" customWidth="1"/>
    <col min="4" max="12" width="10.7109375" style="257" customWidth="1"/>
    <col min="13" max="13" width="25.421875" style="257" hidden="1" customWidth="1"/>
    <col min="14" max="15" width="10.7109375" style="257" hidden="1" customWidth="1"/>
    <col min="16" max="19" width="10.7109375" style="257" customWidth="1"/>
    <col min="20" max="20" width="15.7109375" style="257" customWidth="1"/>
    <col min="21" max="26" width="0" style="257" hidden="1" customWidth="1"/>
    <col min="27" max="16384" width="9.140625" style="257" customWidth="1"/>
  </cols>
  <sheetData>
    <row r="1" spans="1:22" ht="15.75">
      <c r="A1" s="312"/>
      <c r="B1" s="313" t="s">
        <v>110</v>
      </c>
      <c r="C1" s="314"/>
      <c r="D1" s="392" t="s">
        <v>252</v>
      </c>
      <c r="E1" s="393"/>
      <c r="F1" s="394"/>
      <c r="G1" s="395" t="s">
        <v>293</v>
      </c>
      <c r="H1" s="396"/>
      <c r="I1" s="397"/>
      <c r="J1" s="187"/>
      <c r="K1" s="188" t="s">
        <v>367</v>
      </c>
      <c r="L1" s="189"/>
      <c r="M1" s="190"/>
      <c r="N1" s="191"/>
      <c r="O1" s="192"/>
      <c r="P1" s="267"/>
      <c r="Q1" s="46" t="s">
        <v>104</v>
      </c>
      <c r="R1" s="268"/>
      <c r="S1" s="315" t="s">
        <v>27</v>
      </c>
      <c r="T1" s="316" t="s">
        <v>51</v>
      </c>
      <c r="U1" s="317"/>
      <c r="V1" s="317"/>
    </row>
    <row r="2" spans="1:22" ht="15.75">
      <c r="A2" s="318" t="s">
        <v>2</v>
      </c>
      <c r="B2" s="319" t="s">
        <v>0</v>
      </c>
      <c r="C2" s="320" t="s">
        <v>1</v>
      </c>
      <c r="D2" s="321" t="s">
        <v>3</v>
      </c>
      <c r="E2" s="272" t="s">
        <v>4</v>
      </c>
      <c r="F2" s="322" t="s">
        <v>5</v>
      </c>
      <c r="G2" s="323" t="s">
        <v>3</v>
      </c>
      <c r="H2" s="324" t="s">
        <v>4</v>
      </c>
      <c r="I2" s="325" t="s">
        <v>5</v>
      </c>
      <c r="J2" s="321" t="s">
        <v>3</v>
      </c>
      <c r="K2" s="326" t="s">
        <v>4</v>
      </c>
      <c r="L2" s="322" t="s">
        <v>5</v>
      </c>
      <c r="M2" s="323" t="s">
        <v>3</v>
      </c>
      <c r="N2" s="324" t="s">
        <v>4</v>
      </c>
      <c r="O2" s="325" t="s">
        <v>5</v>
      </c>
      <c r="P2" s="281" t="s">
        <v>3</v>
      </c>
      <c r="Q2" s="282" t="s">
        <v>4</v>
      </c>
      <c r="R2" s="283" t="s">
        <v>5</v>
      </c>
      <c r="S2" s="327"/>
      <c r="T2" s="285" t="s">
        <v>105</v>
      </c>
      <c r="U2" s="195"/>
      <c r="V2" s="195"/>
    </row>
    <row r="3" spans="1:22" ht="15.75">
      <c r="A3" s="328" t="s">
        <v>13</v>
      </c>
      <c r="B3" s="42" t="s">
        <v>120</v>
      </c>
      <c r="C3" s="64" t="s">
        <v>12</v>
      </c>
      <c r="D3" s="334">
        <v>4.82</v>
      </c>
      <c r="E3" s="330">
        <v>1</v>
      </c>
      <c r="F3" s="331">
        <v>18</v>
      </c>
      <c r="G3" s="229">
        <v>4.33</v>
      </c>
      <c r="H3" s="332">
        <v>3</v>
      </c>
      <c r="I3" s="333">
        <v>16</v>
      </c>
      <c r="J3" s="334"/>
      <c r="K3" s="335"/>
      <c r="L3" s="331">
        <v>0</v>
      </c>
      <c r="M3" s="229"/>
      <c r="N3" s="230"/>
      <c r="O3" s="231"/>
      <c r="P3" s="232">
        <v>4.87</v>
      </c>
      <c r="Q3" s="233">
        <v>1</v>
      </c>
      <c r="R3" s="234">
        <v>18</v>
      </c>
      <c r="S3" s="336">
        <f aca="true" t="shared" si="0" ref="S3:S37">O3+L3+I3+F3</f>
        <v>34</v>
      </c>
      <c r="T3" s="337">
        <f aca="true" t="shared" si="1" ref="T3:T37">S3-V3+R3</f>
        <v>52</v>
      </c>
      <c r="U3" s="195"/>
      <c r="V3" s="237">
        <f aca="true" t="shared" si="2" ref="V3:V37">MIN(F3,I3,L3)</f>
        <v>0</v>
      </c>
    </row>
    <row r="4" spans="1:22" ht="15.75">
      <c r="A4" s="338" t="s">
        <v>7</v>
      </c>
      <c r="B4" s="43" t="s">
        <v>123</v>
      </c>
      <c r="C4" s="66" t="s">
        <v>6</v>
      </c>
      <c r="D4" s="349">
        <v>4.57</v>
      </c>
      <c r="E4" s="340">
        <v>3</v>
      </c>
      <c r="F4" s="341">
        <v>16</v>
      </c>
      <c r="G4" s="254">
        <v>0</v>
      </c>
      <c r="H4" s="342">
        <v>0</v>
      </c>
      <c r="I4" s="343">
        <v>0</v>
      </c>
      <c r="J4" s="339">
        <v>4.11</v>
      </c>
      <c r="K4" s="344" t="s">
        <v>14</v>
      </c>
      <c r="L4" s="341">
        <v>15</v>
      </c>
      <c r="M4" s="254"/>
      <c r="N4" s="255"/>
      <c r="O4" s="256"/>
      <c r="P4" s="244">
        <v>4.62</v>
      </c>
      <c r="Q4" s="245">
        <v>2</v>
      </c>
      <c r="R4" s="246">
        <v>17</v>
      </c>
      <c r="S4" s="345">
        <f t="shared" si="0"/>
        <v>31</v>
      </c>
      <c r="T4" s="346">
        <f t="shared" si="1"/>
        <v>48</v>
      </c>
      <c r="U4" s="195"/>
      <c r="V4" s="237">
        <f t="shared" si="2"/>
        <v>0</v>
      </c>
    </row>
    <row r="5" spans="1:22" ht="15.75">
      <c r="A5" s="328" t="s">
        <v>9</v>
      </c>
      <c r="B5" s="42" t="s">
        <v>57</v>
      </c>
      <c r="C5" s="64" t="s">
        <v>10</v>
      </c>
      <c r="D5" s="334">
        <v>4.4</v>
      </c>
      <c r="E5" s="330">
        <v>4</v>
      </c>
      <c r="F5" s="331">
        <v>15</v>
      </c>
      <c r="G5" s="229">
        <v>4.41</v>
      </c>
      <c r="H5" s="332">
        <v>2</v>
      </c>
      <c r="I5" s="333">
        <v>17</v>
      </c>
      <c r="J5" s="334"/>
      <c r="K5" s="335"/>
      <c r="L5" s="331">
        <v>0</v>
      </c>
      <c r="M5" s="229"/>
      <c r="N5" s="230"/>
      <c r="O5" s="231"/>
      <c r="P5" s="232">
        <v>4.24</v>
      </c>
      <c r="Q5" s="233">
        <v>6</v>
      </c>
      <c r="R5" s="234">
        <v>13</v>
      </c>
      <c r="S5" s="336">
        <f t="shared" si="0"/>
        <v>32</v>
      </c>
      <c r="T5" s="337">
        <f t="shared" si="1"/>
        <v>45</v>
      </c>
      <c r="U5" s="195"/>
      <c r="V5" s="237">
        <f t="shared" si="2"/>
        <v>0</v>
      </c>
    </row>
    <row r="6" spans="1:22" ht="15.75">
      <c r="A6" s="328" t="s">
        <v>14</v>
      </c>
      <c r="B6" s="43" t="s">
        <v>58</v>
      </c>
      <c r="C6" s="66" t="s">
        <v>12</v>
      </c>
      <c r="D6" s="339">
        <v>4.17</v>
      </c>
      <c r="E6" s="330">
        <v>5</v>
      </c>
      <c r="F6" s="331">
        <v>14</v>
      </c>
      <c r="G6" s="254">
        <v>4.27</v>
      </c>
      <c r="H6" s="332">
        <v>5</v>
      </c>
      <c r="I6" s="333">
        <v>14</v>
      </c>
      <c r="J6" s="339"/>
      <c r="K6" s="335"/>
      <c r="L6" s="331">
        <v>0</v>
      </c>
      <c r="M6" s="254"/>
      <c r="N6" s="230"/>
      <c r="O6" s="231"/>
      <c r="P6" s="244">
        <v>4.55</v>
      </c>
      <c r="Q6" s="245">
        <v>3</v>
      </c>
      <c r="R6" s="234">
        <v>16</v>
      </c>
      <c r="S6" s="336">
        <f t="shared" si="0"/>
        <v>28</v>
      </c>
      <c r="T6" s="337">
        <f t="shared" si="1"/>
        <v>44</v>
      </c>
      <c r="U6" s="195"/>
      <c r="V6" s="237">
        <f t="shared" si="2"/>
        <v>0</v>
      </c>
    </row>
    <row r="7" spans="1:22" ht="15.75">
      <c r="A7" s="338" t="s">
        <v>15</v>
      </c>
      <c r="B7" s="42" t="s">
        <v>59</v>
      </c>
      <c r="C7" s="64" t="s">
        <v>6</v>
      </c>
      <c r="D7" s="334">
        <v>0</v>
      </c>
      <c r="E7" s="340">
        <v>0</v>
      </c>
      <c r="F7" s="341">
        <v>0</v>
      </c>
      <c r="G7" s="229">
        <v>4.18</v>
      </c>
      <c r="H7" s="342">
        <v>6</v>
      </c>
      <c r="I7" s="343">
        <v>13</v>
      </c>
      <c r="J7" s="334">
        <v>4.25</v>
      </c>
      <c r="K7" s="344" t="s">
        <v>7</v>
      </c>
      <c r="L7" s="341">
        <v>17</v>
      </c>
      <c r="M7" s="229"/>
      <c r="N7" s="255"/>
      <c r="O7" s="256"/>
      <c r="P7" s="232">
        <v>4.18</v>
      </c>
      <c r="Q7" s="233">
        <v>8</v>
      </c>
      <c r="R7" s="246">
        <v>11</v>
      </c>
      <c r="S7" s="345">
        <f t="shared" si="0"/>
        <v>30</v>
      </c>
      <c r="T7" s="346">
        <f t="shared" si="1"/>
        <v>41</v>
      </c>
      <c r="U7" s="195"/>
      <c r="V7" s="237">
        <f t="shared" si="2"/>
        <v>0</v>
      </c>
    </row>
    <row r="8" spans="1:22" ht="15.75">
      <c r="A8" s="328" t="s">
        <v>16</v>
      </c>
      <c r="B8" s="43" t="s">
        <v>77</v>
      </c>
      <c r="C8" s="66" t="s">
        <v>11</v>
      </c>
      <c r="D8" s="349">
        <v>4.67</v>
      </c>
      <c r="E8" s="330">
        <v>2</v>
      </c>
      <c r="F8" s="331">
        <v>17</v>
      </c>
      <c r="G8" s="254">
        <v>4.57</v>
      </c>
      <c r="H8" s="332">
        <v>1</v>
      </c>
      <c r="I8" s="333">
        <v>18</v>
      </c>
      <c r="J8" s="339"/>
      <c r="K8" s="335"/>
      <c r="L8" s="331">
        <v>0</v>
      </c>
      <c r="M8" s="254"/>
      <c r="N8" s="230"/>
      <c r="O8" s="231"/>
      <c r="P8" s="244"/>
      <c r="Q8" s="245"/>
      <c r="R8" s="234">
        <v>0</v>
      </c>
      <c r="S8" s="336">
        <f t="shared" si="0"/>
        <v>35</v>
      </c>
      <c r="T8" s="337">
        <f t="shared" si="1"/>
        <v>35</v>
      </c>
      <c r="U8" s="195"/>
      <c r="V8" s="237">
        <f t="shared" si="2"/>
        <v>0</v>
      </c>
    </row>
    <row r="9" spans="1:22" ht="15.75">
      <c r="A9" s="328" t="s">
        <v>17</v>
      </c>
      <c r="B9" s="42" t="s">
        <v>425</v>
      </c>
      <c r="C9" s="64" t="s">
        <v>10</v>
      </c>
      <c r="D9" s="334">
        <v>0</v>
      </c>
      <c r="E9" s="330">
        <v>0</v>
      </c>
      <c r="F9" s="331">
        <v>0</v>
      </c>
      <c r="G9" s="229">
        <v>0</v>
      </c>
      <c r="H9" s="332">
        <v>0</v>
      </c>
      <c r="I9" s="333">
        <v>0</v>
      </c>
      <c r="J9" s="334">
        <v>4.3</v>
      </c>
      <c r="K9" s="335" t="s">
        <v>13</v>
      </c>
      <c r="L9" s="331">
        <v>18</v>
      </c>
      <c r="M9" s="229"/>
      <c r="N9" s="230"/>
      <c r="O9" s="231"/>
      <c r="P9" s="232">
        <v>4.28</v>
      </c>
      <c r="Q9" s="233">
        <v>5</v>
      </c>
      <c r="R9" s="234">
        <v>14</v>
      </c>
      <c r="S9" s="336">
        <f t="shared" si="0"/>
        <v>18</v>
      </c>
      <c r="T9" s="337">
        <f t="shared" si="1"/>
        <v>32</v>
      </c>
      <c r="U9" s="195"/>
      <c r="V9" s="237">
        <f t="shared" si="2"/>
        <v>0</v>
      </c>
    </row>
    <row r="10" spans="1:22" ht="15.75">
      <c r="A10" s="338" t="s">
        <v>18</v>
      </c>
      <c r="B10" s="43" t="s">
        <v>241</v>
      </c>
      <c r="C10" s="66" t="s">
        <v>10</v>
      </c>
      <c r="D10" s="339">
        <v>3.94</v>
      </c>
      <c r="E10" s="340">
        <v>11</v>
      </c>
      <c r="F10" s="341">
        <v>8</v>
      </c>
      <c r="G10" s="254">
        <v>3.99</v>
      </c>
      <c r="H10" s="342">
        <v>10</v>
      </c>
      <c r="I10" s="343">
        <v>9</v>
      </c>
      <c r="J10" s="339"/>
      <c r="K10" s="344"/>
      <c r="L10" s="341">
        <v>0</v>
      </c>
      <c r="M10" s="254"/>
      <c r="N10" s="255"/>
      <c r="O10" s="256"/>
      <c r="P10" s="244">
        <v>4.18</v>
      </c>
      <c r="Q10" s="245">
        <v>7</v>
      </c>
      <c r="R10" s="246">
        <v>12</v>
      </c>
      <c r="S10" s="345">
        <f t="shared" si="0"/>
        <v>17</v>
      </c>
      <c r="T10" s="346">
        <f t="shared" si="1"/>
        <v>29</v>
      </c>
      <c r="U10" s="195"/>
      <c r="V10" s="237">
        <f t="shared" si="2"/>
        <v>0</v>
      </c>
    </row>
    <row r="11" spans="1:22" ht="15.75">
      <c r="A11" s="328" t="s">
        <v>19</v>
      </c>
      <c r="B11" s="42" t="s">
        <v>242</v>
      </c>
      <c r="C11" s="64" t="s">
        <v>8</v>
      </c>
      <c r="D11" s="334">
        <v>3.72</v>
      </c>
      <c r="E11" s="330">
        <v>14</v>
      </c>
      <c r="F11" s="331">
        <v>5</v>
      </c>
      <c r="G11" s="229">
        <v>0</v>
      </c>
      <c r="H11" s="332">
        <v>0</v>
      </c>
      <c r="I11" s="333">
        <v>1</v>
      </c>
      <c r="J11" s="334">
        <v>3.83</v>
      </c>
      <c r="K11" s="335" t="s">
        <v>16</v>
      </c>
      <c r="L11" s="331">
        <v>13</v>
      </c>
      <c r="M11" s="229"/>
      <c r="N11" s="230"/>
      <c r="O11" s="231"/>
      <c r="P11" s="232">
        <v>4.05</v>
      </c>
      <c r="Q11" s="233">
        <v>10</v>
      </c>
      <c r="R11" s="234">
        <v>9</v>
      </c>
      <c r="S11" s="336">
        <f t="shared" si="0"/>
        <v>19</v>
      </c>
      <c r="T11" s="337">
        <f t="shared" si="1"/>
        <v>27</v>
      </c>
      <c r="U11" s="195"/>
      <c r="V11" s="237">
        <f t="shared" si="2"/>
        <v>1</v>
      </c>
    </row>
    <row r="12" spans="1:22" ht="15.75">
      <c r="A12" s="328" t="s">
        <v>20</v>
      </c>
      <c r="B12" s="43" t="s">
        <v>240</v>
      </c>
      <c r="C12" s="66" t="s">
        <v>11</v>
      </c>
      <c r="D12" s="339">
        <v>4.1</v>
      </c>
      <c r="E12" s="330">
        <v>7</v>
      </c>
      <c r="F12" s="331">
        <v>12</v>
      </c>
      <c r="G12" s="254">
        <v>4.1</v>
      </c>
      <c r="H12" s="332">
        <v>7</v>
      </c>
      <c r="I12" s="333">
        <v>12</v>
      </c>
      <c r="J12" s="339"/>
      <c r="K12" s="335"/>
      <c r="L12" s="331">
        <v>0</v>
      </c>
      <c r="M12" s="254"/>
      <c r="N12" s="230"/>
      <c r="O12" s="231"/>
      <c r="P12" s="244"/>
      <c r="Q12" s="245"/>
      <c r="R12" s="234">
        <v>0</v>
      </c>
      <c r="S12" s="336">
        <f t="shared" si="0"/>
        <v>24</v>
      </c>
      <c r="T12" s="337">
        <f t="shared" si="1"/>
        <v>24</v>
      </c>
      <c r="U12" s="195"/>
      <c r="V12" s="237">
        <f t="shared" si="2"/>
        <v>0</v>
      </c>
    </row>
    <row r="13" spans="1:22" ht="15.75">
      <c r="A13" s="338" t="s">
        <v>21</v>
      </c>
      <c r="B13" s="42" t="s">
        <v>427</v>
      </c>
      <c r="C13" s="64" t="s">
        <v>11</v>
      </c>
      <c r="D13" s="334">
        <v>0</v>
      </c>
      <c r="E13" s="340">
        <v>0</v>
      </c>
      <c r="F13" s="341">
        <v>0</v>
      </c>
      <c r="G13" s="229">
        <v>0</v>
      </c>
      <c r="H13" s="342">
        <v>0</v>
      </c>
      <c r="I13" s="343">
        <v>0</v>
      </c>
      <c r="J13" s="334">
        <v>3.79</v>
      </c>
      <c r="K13" s="344" t="s">
        <v>17</v>
      </c>
      <c r="L13" s="341">
        <v>12</v>
      </c>
      <c r="M13" s="229"/>
      <c r="N13" s="255"/>
      <c r="O13" s="256"/>
      <c r="P13" s="232">
        <v>4.12</v>
      </c>
      <c r="Q13" s="233">
        <v>9</v>
      </c>
      <c r="R13" s="246">
        <v>10</v>
      </c>
      <c r="S13" s="345">
        <f t="shared" si="0"/>
        <v>12</v>
      </c>
      <c r="T13" s="346">
        <f t="shared" si="1"/>
        <v>22</v>
      </c>
      <c r="U13" s="195"/>
      <c r="V13" s="237">
        <f t="shared" si="2"/>
        <v>0</v>
      </c>
    </row>
    <row r="14" spans="1:22" ht="15.75">
      <c r="A14" s="328" t="s">
        <v>22</v>
      </c>
      <c r="B14" s="43" t="s">
        <v>244</v>
      </c>
      <c r="C14" s="66" t="s">
        <v>29</v>
      </c>
      <c r="D14" s="339">
        <v>4.04</v>
      </c>
      <c r="E14" s="330">
        <v>9</v>
      </c>
      <c r="F14" s="331">
        <v>10</v>
      </c>
      <c r="G14" s="254">
        <v>4.01</v>
      </c>
      <c r="H14" s="332">
        <v>8</v>
      </c>
      <c r="I14" s="333">
        <v>11</v>
      </c>
      <c r="J14" s="339"/>
      <c r="K14" s="335"/>
      <c r="L14" s="331">
        <v>0</v>
      </c>
      <c r="M14" s="254"/>
      <c r="N14" s="230"/>
      <c r="O14" s="231"/>
      <c r="P14" s="244"/>
      <c r="Q14" s="245"/>
      <c r="R14" s="234">
        <v>0</v>
      </c>
      <c r="S14" s="336">
        <f t="shared" si="0"/>
        <v>21</v>
      </c>
      <c r="T14" s="337">
        <f t="shared" si="1"/>
        <v>21</v>
      </c>
      <c r="U14" s="195"/>
      <c r="V14" s="237">
        <f t="shared" si="2"/>
        <v>0</v>
      </c>
    </row>
    <row r="15" spans="1:22" ht="15.75">
      <c r="A15" s="328" t="s">
        <v>23</v>
      </c>
      <c r="B15" s="42" t="s">
        <v>151</v>
      </c>
      <c r="C15" s="64" t="s">
        <v>29</v>
      </c>
      <c r="D15" s="329">
        <v>4.11</v>
      </c>
      <c r="E15" s="330">
        <v>6</v>
      </c>
      <c r="F15" s="331">
        <v>13</v>
      </c>
      <c r="G15" s="229">
        <v>3.61</v>
      </c>
      <c r="H15" s="332">
        <v>14</v>
      </c>
      <c r="I15" s="333">
        <v>5</v>
      </c>
      <c r="J15" s="334"/>
      <c r="K15" s="335"/>
      <c r="L15" s="331">
        <v>0</v>
      </c>
      <c r="M15" s="229"/>
      <c r="N15" s="230"/>
      <c r="O15" s="231"/>
      <c r="P15" s="232"/>
      <c r="Q15" s="233"/>
      <c r="R15" s="234">
        <v>0</v>
      </c>
      <c r="S15" s="336">
        <f t="shared" si="0"/>
        <v>18</v>
      </c>
      <c r="T15" s="337">
        <f t="shared" si="1"/>
        <v>18</v>
      </c>
      <c r="U15" s="195"/>
      <c r="V15" s="237">
        <f t="shared" si="2"/>
        <v>0</v>
      </c>
    </row>
    <row r="16" spans="1:22" ht="15.75">
      <c r="A16" s="338" t="s">
        <v>24</v>
      </c>
      <c r="B16" s="43" t="s">
        <v>300</v>
      </c>
      <c r="C16" s="66" t="s">
        <v>11</v>
      </c>
      <c r="D16" s="339">
        <v>0</v>
      </c>
      <c r="E16" s="340">
        <v>0</v>
      </c>
      <c r="F16" s="341">
        <v>0</v>
      </c>
      <c r="G16" s="254">
        <v>0</v>
      </c>
      <c r="H16" s="342">
        <v>0</v>
      </c>
      <c r="I16" s="343">
        <v>0</v>
      </c>
      <c r="J16" s="339">
        <v>3.71</v>
      </c>
      <c r="K16" s="344" t="s">
        <v>18</v>
      </c>
      <c r="L16" s="341">
        <v>11</v>
      </c>
      <c r="M16" s="254"/>
      <c r="N16" s="255"/>
      <c r="O16" s="256"/>
      <c r="P16" s="244">
        <v>3.69</v>
      </c>
      <c r="Q16" s="245">
        <v>13</v>
      </c>
      <c r="R16" s="246">
        <v>6</v>
      </c>
      <c r="S16" s="345">
        <f t="shared" si="0"/>
        <v>11</v>
      </c>
      <c r="T16" s="346">
        <f t="shared" si="1"/>
        <v>17</v>
      </c>
      <c r="U16" s="195"/>
      <c r="V16" s="237">
        <f t="shared" si="2"/>
        <v>0</v>
      </c>
    </row>
    <row r="17" spans="1:22" ht="15.75">
      <c r="A17" s="328" t="s">
        <v>25</v>
      </c>
      <c r="B17" s="42" t="s">
        <v>426</v>
      </c>
      <c r="C17" s="64" t="s">
        <v>29</v>
      </c>
      <c r="D17" s="334">
        <v>0</v>
      </c>
      <c r="E17" s="330">
        <v>0</v>
      </c>
      <c r="F17" s="331">
        <v>0</v>
      </c>
      <c r="G17" s="229">
        <v>0</v>
      </c>
      <c r="H17" s="332">
        <v>0</v>
      </c>
      <c r="I17" s="333">
        <v>0</v>
      </c>
      <c r="J17" s="334">
        <v>3.53</v>
      </c>
      <c r="K17" s="335" t="s">
        <v>21</v>
      </c>
      <c r="L17" s="331">
        <v>8</v>
      </c>
      <c r="M17" s="229"/>
      <c r="N17" s="230"/>
      <c r="O17" s="231"/>
      <c r="P17" s="232">
        <v>3.92</v>
      </c>
      <c r="Q17" s="233">
        <v>11</v>
      </c>
      <c r="R17" s="234">
        <v>8</v>
      </c>
      <c r="S17" s="336">
        <f t="shared" si="0"/>
        <v>8</v>
      </c>
      <c r="T17" s="337">
        <f t="shared" si="1"/>
        <v>16</v>
      </c>
      <c r="U17" s="195"/>
      <c r="V17" s="237">
        <f t="shared" si="2"/>
        <v>0</v>
      </c>
    </row>
    <row r="18" spans="1:22" ht="15.75">
      <c r="A18" s="328" t="s">
        <v>26</v>
      </c>
      <c r="B18" s="42" t="s">
        <v>98</v>
      </c>
      <c r="C18" s="64" t="s">
        <v>11</v>
      </c>
      <c r="D18" s="334">
        <v>0</v>
      </c>
      <c r="E18" s="330">
        <v>0</v>
      </c>
      <c r="F18" s="331">
        <v>0</v>
      </c>
      <c r="G18" s="229">
        <v>0</v>
      </c>
      <c r="H18" s="332">
        <v>0</v>
      </c>
      <c r="I18" s="333">
        <v>0</v>
      </c>
      <c r="J18" s="334">
        <v>3.54</v>
      </c>
      <c r="K18" s="335" t="s">
        <v>20</v>
      </c>
      <c r="L18" s="331">
        <v>9</v>
      </c>
      <c r="M18" s="229"/>
      <c r="N18" s="230"/>
      <c r="O18" s="231"/>
      <c r="P18" s="232">
        <v>3.8</v>
      </c>
      <c r="Q18" s="233">
        <v>12</v>
      </c>
      <c r="R18" s="234">
        <v>7</v>
      </c>
      <c r="S18" s="336">
        <f t="shared" si="0"/>
        <v>9</v>
      </c>
      <c r="T18" s="337">
        <f t="shared" si="1"/>
        <v>16</v>
      </c>
      <c r="U18" s="195"/>
      <c r="V18" s="237">
        <f t="shared" si="2"/>
        <v>0</v>
      </c>
    </row>
    <row r="19" spans="1:22" ht="15.75">
      <c r="A19" s="338" t="s">
        <v>30</v>
      </c>
      <c r="B19" s="42" t="s">
        <v>88</v>
      </c>
      <c r="C19" s="64" t="s">
        <v>10</v>
      </c>
      <c r="D19" s="334">
        <v>0</v>
      </c>
      <c r="E19" s="330">
        <v>0</v>
      </c>
      <c r="F19" s="331">
        <v>0</v>
      </c>
      <c r="G19" s="229">
        <v>0</v>
      </c>
      <c r="H19" s="342">
        <v>0</v>
      </c>
      <c r="I19" s="343">
        <v>0</v>
      </c>
      <c r="J19" s="334">
        <v>4.17</v>
      </c>
      <c r="K19" s="335" t="s">
        <v>9</v>
      </c>
      <c r="L19" s="331">
        <v>16</v>
      </c>
      <c r="M19" s="229"/>
      <c r="N19" s="230"/>
      <c r="O19" s="231"/>
      <c r="P19" s="232"/>
      <c r="Q19" s="233"/>
      <c r="R19" s="234">
        <v>0</v>
      </c>
      <c r="S19" s="345">
        <f t="shared" si="0"/>
        <v>16</v>
      </c>
      <c r="T19" s="346">
        <f t="shared" si="1"/>
        <v>16</v>
      </c>
      <c r="U19" s="195"/>
      <c r="V19" s="237">
        <f t="shared" si="2"/>
        <v>0</v>
      </c>
    </row>
    <row r="20" spans="1:22" ht="15.75">
      <c r="A20" s="328" t="s">
        <v>31</v>
      </c>
      <c r="B20" s="43" t="s">
        <v>446</v>
      </c>
      <c r="C20" s="66" t="s">
        <v>29</v>
      </c>
      <c r="D20" s="339">
        <v>0</v>
      </c>
      <c r="E20" s="340">
        <v>0</v>
      </c>
      <c r="F20" s="341"/>
      <c r="G20" s="254">
        <v>0</v>
      </c>
      <c r="H20" s="332">
        <v>0</v>
      </c>
      <c r="I20" s="333">
        <v>0</v>
      </c>
      <c r="J20" s="334">
        <v>0</v>
      </c>
      <c r="K20" s="335">
        <v>0</v>
      </c>
      <c r="L20" s="331">
        <v>0</v>
      </c>
      <c r="M20" s="229"/>
      <c r="N20" s="230"/>
      <c r="O20" s="231"/>
      <c r="P20" s="232">
        <v>4.4</v>
      </c>
      <c r="Q20" s="233">
        <v>4</v>
      </c>
      <c r="R20" s="234">
        <v>15</v>
      </c>
      <c r="S20" s="336">
        <f t="shared" si="0"/>
        <v>0</v>
      </c>
      <c r="T20" s="337">
        <f t="shared" si="1"/>
        <v>15</v>
      </c>
      <c r="U20" s="195"/>
      <c r="V20" s="237">
        <f t="shared" si="2"/>
        <v>0</v>
      </c>
    </row>
    <row r="21" spans="1:22" ht="15.75">
      <c r="A21" s="328" t="s">
        <v>32</v>
      </c>
      <c r="B21" s="42" t="s">
        <v>128</v>
      </c>
      <c r="C21" s="64" t="s">
        <v>10</v>
      </c>
      <c r="D21" s="334">
        <v>0</v>
      </c>
      <c r="E21" s="330">
        <v>0</v>
      </c>
      <c r="F21" s="331">
        <v>0</v>
      </c>
      <c r="G21" s="229">
        <v>4.27</v>
      </c>
      <c r="H21" s="332">
        <v>4</v>
      </c>
      <c r="I21" s="333">
        <v>15</v>
      </c>
      <c r="J21" s="334"/>
      <c r="K21" s="335"/>
      <c r="L21" s="331">
        <v>0</v>
      </c>
      <c r="M21" s="229"/>
      <c r="N21" s="230"/>
      <c r="O21" s="231"/>
      <c r="P21" s="232"/>
      <c r="Q21" s="233"/>
      <c r="R21" s="234">
        <v>0</v>
      </c>
      <c r="S21" s="336">
        <f t="shared" si="0"/>
        <v>15</v>
      </c>
      <c r="T21" s="337">
        <f t="shared" si="1"/>
        <v>15</v>
      </c>
      <c r="U21" s="195"/>
      <c r="V21" s="237">
        <f t="shared" si="2"/>
        <v>0</v>
      </c>
    </row>
    <row r="22" spans="1:22" ht="15.75">
      <c r="A22" s="338" t="s">
        <v>33</v>
      </c>
      <c r="B22" s="42" t="s">
        <v>369</v>
      </c>
      <c r="C22" s="64" t="s">
        <v>29</v>
      </c>
      <c r="D22" s="334">
        <v>0</v>
      </c>
      <c r="E22" s="330">
        <v>0</v>
      </c>
      <c r="F22" s="331">
        <v>0</v>
      </c>
      <c r="G22" s="347">
        <v>0</v>
      </c>
      <c r="H22" s="342">
        <v>0</v>
      </c>
      <c r="I22" s="343">
        <v>0</v>
      </c>
      <c r="J22" s="334">
        <v>3.98</v>
      </c>
      <c r="K22" s="335" t="s">
        <v>15</v>
      </c>
      <c r="L22" s="331">
        <v>14</v>
      </c>
      <c r="M22" s="229"/>
      <c r="N22" s="230"/>
      <c r="O22" s="231"/>
      <c r="P22" s="232"/>
      <c r="Q22" s="233"/>
      <c r="R22" s="234">
        <v>0</v>
      </c>
      <c r="S22" s="345">
        <f t="shared" si="0"/>
        <v>14</v>
      </c>
      <c r="T22" s="346">
        <f t="shared" si="1"/>
        <v>14</v>
      </c>
      <c r="U22" s="195"/>
      <c r="V22" s="237">
        <f t="shared" si="2"/>
        <v>0</v>
      </c>
    </row>
    <row r="23" spans="1:22" ht="15.75">
      <c r="A23" s="328" t="s">
        <v>34</v>
      </c>
      <c r="B23" s="42" t="s">
        <v>352</v>
      </c>
      <c r="C23" s="64" t="s">
        <v>6</v>
      </c>
      <c r="D23" s="339">
        <v>4.07</v>
      </c>
      <c r="E23" s="340">
        <v>8</v>
      </c>
      <c r="F23" s="341">
        <v>11</v>
      </c>
      <c r="G23" s="229">
        <v>0</v>
      </c>
      <c r="H23" s="332">
        <v>0</v>
      </c>
      <c r="I23" s="333">
        <v>0</v>
      </c>
      <c r="J23" s="334"/>
      <c r="K23" s="335"/>
      <c r="L23" s="331">
        <v>0</v>
      </c>
      <c r="M23" s="229"/>
      <c r="N23" s="230"/>
      <c r="O23" s="231"/>
      <c r="P23" s="232"/>
      <c r="Q23" s="233"/>
      <c r="R23" s="234">
        <v>0</v>
      </c>
      <c r="S23" s="336">
        <f t="shared" si="0"/>
        <v>11</v>
      </c>
      <c r="T23" s="337">
        <f t="shared" si="1"/>
        <v>11</v>
      </c>
      <c r="U23" s="195"/>
      <c r="V23" s="237">
        <f t="shared" si="2"/>
        <v>0</v>
      </c>
    </row>
    <row r="24" spans="1:22" ht="15.75">
      <c r="A24" s="328" t="s">
        <v>35</v>
      </c>
      <c r="B24" s="43" t="s">
        <v>95</v>
      </c>
      <c r="C24" s="66" t="s">
        <v>10</v>
      </c>
      <c r="D24" s="334">
        <v>0</v>
      </c>
      <c r="E24" s="330">
        <v>0</v>
      </c>
      <c r="F24" s="331">
        <v>0</v>
      </c>
      <c r="G24" s="254">
        <v>0</v>
      </c>
      <c r="H24" s="332">
        <v>0</v>
      </c>
      <c r="I24" s="333">
        <v>0</v>
      </c>
      <c r="J24" s="334">
        <v>3.58</v>
      </c>
      <c r="K24" s="335" t="s">
        <v>19</v>
      </c>
      <c r="L24" s="331">
        <v>10</v>
      </c>
      <c r="M24" s="229"/>
      <c r="N24" s="230"/>
      <c r="O24" s="231"/>
      <c r="P24" s="232"/>
      <c r="Q24" s="233"/>
      <c r="R24" s="234">
        <v>0</v>
      </c>
      <c r="S24" s="336">
        <f t="shared" si="0"/>
        <v>10</v>
      </c>
      <c r="T24" s="337">
        <f t="shared" si="1"/>
        <v>10</v>
      </c>
      <c r="U24" s="195"/>
      <c r="V24" s="237">
        <f t="shared" si="2"/>
        <v>0</v>
      </c>
    </row>
    <row r="25" spans="1:22" ht="15.75">
      <c r="A25" s="338" t="s">
        <v>36</v>
      </c>
      <c r="B25" s="42" t="s">
        <v>60</v>
      </c>
      <c r="C25" s="64" t="s">
        <v>8</v>
      </c>
      <c r="D25" s="334">
        <v>0</v>
      </c>
      <c r="E25" s="330">
        <v>0</v>
      </c>
      <c r="F25" s="331">
        <v>0</v>
      </c>
      <c r="G25" s="229">
        <v>4</v>
      </c>
      <c r="H25" s="332">
        <v>9</v>
      </c>
      <c r="I25" s="333">
        <v>10</v>
      </c>
      <c r="J25" s="334"/>
      <c r="K25" s="335"/>
      <c r="L25" s="331">
        <v>0</v>
      </c>
      <c r="M25" s="229"/>
      <c r="N25" s="230"/>
      <c r="O25" s="231"/>
      <c r="P25" s="232"/>
      <c r="Q25" s="233"/>
      <c r="R25" s="234">
        <v>0</v>
      </c>
      <c r="S25" s="345">
        <f t="shared" si="0"/>
        <v>10</v>
      </c>
      <c r="T25" s="346">
        <f t="shared" si="1"/>
        <v>10</v>
      </c>
      <c r="U25" s="195"/>
      <c r="V25" s="237">
        <f t="shared" si="2"/>
        <v>0</v>
      </c>
    </row>
    <row r="26" spans="1:22" ht="15.75">
      <c r="A26" s="328" t="s">
        <v>37</v>
      </c>
      <c r="B26" s="42" t="s">
        <v>302</v>
      </c>
      <c r="C26" s="64" t="s">
        <v>29</v>
      </c>
      <c r="D26" s="339">
        <v>3.96</v>
      </c>
      <c r="E26" s="340">
        <v>10</v>
      </c>
      <c r="F26" s="341">
        <v>9</v>
      </c>
      <c r="G26" s="254">
        <v>0</v>
      </c>
      <c r="H26" s="332">
        <v>0</v>
      </c>
      <c r="I26" s="333">
        <v>0</v>
      </c>
      <c r="J26" s="334"/>
      <c r="K26" s="335"/>
      <c r="L26" s="331">
        <v>0</v>
      </c>
      <c r="M26" s="229"/>
      <c r="N26" s="230"/>
      <c r="O26" s="231"/>
      <c r="P26" s="232"/>
      <c r="Q26" s="233"/>
      <c r="R26" s="234">
        <v>0</v>
      </c>
      <c r="S26" s="336">
        <f t="shared" si="0"/>
        <v>9</v>
      </c>
      <c r="T26" s="337">
        <f t="shared" si="1"/>
        <v>9</v>
      </c>
      <c r="U26" s="195"/>
      <c r="V26" s="237">
        <f t="shared" si="2"/>
        <v>0</v>
      </c>
    </row>
    <row r="27" spans="1:22" ht="15.75">
      <c r="A27" s="328" t="s">
        <v>38</v>
      </c>
      <c r="B27" s="42" t="s">
        <v>353</v>
      </c>
      <c r="C27" s="64" t="s">
        <v>11</v>
      </c>
      <c r="D27" s="334">
        <v>0</v>
      </c>
      <c r="E27" s="330">
        <v>0</v>
      </c>
      <c r="F27" s="331">
        <v>0</v>
      </c>
      <c r="G27" s="229">
        <v>3.9</v>
      </c>
      <c r="H27" s="332">
        <v>11</v>
      </c>
      <c r="I27" s="333">
        <v>8</v>
      </c>
      <c r="J27" s="334"/>
      <c r="K27" s="335"/>
      <c r="L27" s="331">
        <v>0</v>
      </c>
      <c r="M27" s="229"/>
      <c r="N27" s="230"/>
      <c r="O27" s="231"/>
      <c r="P27" s="232"/>
      <c r="Q27" s="233"/>
      <c r="R27" s="234">
        <v>0</v>
      </c>
      <c r="S27" s="336">
        <f t="shared" si="0"/>
        <v>8</v>
      </c>
      <c r="T27" s="337">
        <f t="shared" si="1"/>
        <v>8</v>
      </c>
      <c r="U27" s="195"/>
      <c r="V27" s="237">
        <f t="shared" si="2"/>
        <v>0</v>
      </c>
    </row>
    <row r="28" spans="1:22" ht="15.75">
      <c r="A28" s="338" t="s">
        <v>41</v>
      </c>
      <c r="B28" s="43" t="s">
        <v>350</v>
      </c>
      <c r="C28" s="66" t="s">
        <v>12</v>
      </c>
      <c r="D28" s="334">
        <v>0</v>
      </c>
      <c r="E28" s="330">
        <v>0</v>
      </c>
      <c r="F28" s="331">
        <v>0</v>
      </c>
      <c r="G28" s="229">
        <v>3.83</v>
      </c>
      <c r="H28" s="332">
        <v>12</v>
      </c>
      <c r="I28" s="333">
        <v>7</v>
      </c>
      <c r="J28" s="334"/>
      <c r="K28" s="335"/>
      <c r="L28" s="331">
        <v>0</v>
      </c>
      <c r="M28" s="229"/>
      <c r="N28" s="230"/>
      <c r="O28" s="231"/>
      <c r="P28" s="232"/>
      <c r="Q28" s="233"/>
      <c r="R28" s="234">
        <v>0</v>
      </c>
      <c r="S28" s="345">
        <f t="shared" si="0"/>
        <v>7</v>
      </c>
      <c r="T28" s="346">
        <f t="shared" si="1"/>
        <v>7</v>
      </c>
      <c r="U28" s="195"/>
      <c r="V28" s="237">
        <f t="shared" si="2"/>
        <v>0</v>
      </c>
    </row>
    <row r="29" spans="1:22" ht="15.75">
      <c r="A29" s="328" t="s">
        <v>42</v>
      </c>
      <c r="B29" s="42" t="s">
        <v>372</v>
      </c>
      <c r="C29" s="64" t="s">
        <v>29</v>
      </c>
      <c r="D29" s="339">
        <v>0</v>
      </c>
      <c r="E29" s="340">
        <v>0</v>
      </c>
      <c r="F29" s="341">
        <v>0</v>
      </c>
      <c r="G29" s="229">
        <v>0</v>
      </c>
      <c r="H29" s="332">
        <v>0</v>
      </c>
      <c r="I29" s="333">
        <v>0</v>
      </c>
      <c r="J29" s="334">
        <v>2.78</v>
      </c>
      <c r="K29" s="335" t="s">
        <v>22</v>
      </c>
      <c r="L29" s="331">
        <v>7</v>
      </c>
      <c r="M29" s="229"/>
      <c r="N29" s="230"/>
      <c r="O29" s="231"/>
      <c r="P29" s="232"/>
      <c r="Q29" s="233"/>
      <c r="R29" s="234">
        <v>0</v>
      </c>
      <c r="S29" s="336">
        <f t="shared" si="0"/>
        <v>7</v>
      </c>
      <c r="T29" s="337">
        <f t="shared" si="1"/>
        <v>7</v>
      </c>
      <c r="U29" s="195"/>
      <c r="V29" s="237">
        <f t="shared" si="2"/>
        <v>0</v>
      </c>
    </row>
    <row r="30" spans="1:22" ht="15.75">
      <c r="A30" s="328" t="s">
        <v>44</v>
      </c>
      <c r="B30" s="42" t="s">
        <v>245</v>
      </c>
      <c r="C30" s="64" t="s">
        <v>8</v>
      </c>
      <c r="D30" s="334">
        <v>3.75</v>
      </c>
      <c r="E30" s="330">
        <v>13</v>
      </c>
      <c r="F30" s="331">
        <v>6</v>
      </c>
      <c r="G30" s="229">
        <v>0</v>
      </c>
      <c r="H30" s="332">
        <v>0</v>
      </c>
      <c r="I30" s="333">
        <v>0</v>
      </c>
      <c r="J30" s="334"/>
      <c r="K30" s="335"/>
      <c r="L30" s="331">
        <v>0</v>
      </c>
      <c r="M30" s="229"/>
      <c r="N30" s="230"/>
      <c r="O30" s="231"/>
      <c r="P30" s="232"/>
      <c r="Q30" s="233"/>
      <c r="R30" s="234">
        <v>0</v>
      </c>
      <c r="S30" s="336">
        <f t="shared" si="0"/>
        <v>6</v>
      </c>
      <c r="T30" s="337">
        <f t="shared" si="1"/>
        <v>6</v>
      </c>
      <c r="U30" s="195"/>
      <c r="V30" s="237">
        <f t="shared" si="2"/>
        <v>0</v>
      </c>
    </row>
    <row r="31" spans="1:22" ht="15.75">
      <c r="A31" s="338" t="s">
        <v>43</v>
      </c>
      <c r="B31" s="42" t="s">
        <v>445</v>
      </c>
      <c r="C31" s="64" t="s">
        <v>29</v>
      </c>
      <c r="D31" s="334">
        <v>0</v>
      </c>
      <c r="E31" s="330">
        <v>0</v>
      </c>
      <c r="F31" s="331">
        <v>0</v>
      </c>
      <c r="G31" s="229">
        <v>0</v>
      </c>
      <c r="H31" s="332">
        <v>0</v>
      </c>
      <c r="I31" s="333">
        <v>0</v>
      </c>
      <c r="J31" s="334">
        <v>0</v>
      </c>
      <c r="K31" s="335">
        <v>0</v>
      </c>
      <c r="L31" s="331">
        <v>0</v>
      </c>
      <c r="M31" s="229"/>
      <c r="N31" s="230"/>
      <c r="O31" s="231"/>
      <c r="P31" s="232">
        <v>3.07</v>
      </c>
      <c r="Q31" s="233">
        <v>14</v>
      </c>
      <c r="R31" s="234">
        <v>5</v>
      </c>
      <c r="S31" s="345">
        <f t="shared" si="0"/>
        <v>0</v>
      </c>
      <c r="T31" s="346">
        <f t="shared" si="1"/>
        <v>5</v>
      </c>
      <c r="U31" s="195"/>
      <c r="V31" s="237">
        <f t="shared" si="2"/>
        <v>0</v>
      </c>
    </row>
    <row r="32" spans="1:22" ht="15.75">
      <c r="A32" s="328" t="s">
        <v>45</v>
      </c>
      <c r="B32" s="42" t="s">
        <v>303</v>
      </c>
      <c r="C32" s="64" t="s">
        <v>29</v>
      </c>
      <c r="D32" s="334">
        <v>0</v>
      </c>
      <c r="E32" s="330">
        <v>0</v>
      </c>
      <c r="F32" s="331">
        <v>0</v>
      </c>
      <c r="G32" s="229">
        <v>3.6</v>
      </c>
      <c r="H32" s="332">
        <v>15</v>
      </c>
      <c r="I32" s="333">
        <v>4</v>
      </c>
      <c r="J32" s="334"/>
      <c r="K32" s="335"/>
      <c r="L32" s="331">
        <v>0</v>
      </c>
      <c r="M32" s="229"/>
      <c r="N32" s="230"/>
      <c r="O32" s="231"/>
      <c r="P32" s="232"/>
      <c r="Q32" s="233"/>
      <c r="R32" s="234">
        <v>0</v>
      </c>
      <c r="S32" s="336">
        <f t="shared" si="0"/>
        <v>4</v>
      </c>
      <c r="T32" s="337">
        <f t="shared" si="1"/>
        <v>4</v>
      </c>
      <c r="U32" s="195"/>
      <c r="V32" s="237">
        <f t="shared" si="2"/>
        <v>0</v>
      </c>
    </row>
    <row r="33" spans="1:22" ht="15.75">
      <c r="A33" s="328" t="s">
        <v>46</v>
      </c>
      <c r="B33" s="42" t="s">
        <v>143</v>
      </c>
      <c r="C33" s="64" t="s">
        <v>12</v>
      </c>
      <c r="D33" s="334">
        <v>3.67</v>
      </c>
      <c r="E33" s="330">
        <v>15</v>
      </c>
      <c r="F33" s="331">
        <v>4</v>
      </c>
      <c r="G33" s="229">
        <v>0</v>
      </c>
      <c r="H33" s="332">
        <v>0</v>
      </c>
      <c r="I33" s="333">
        <v>0</v>
      </c>
      <c r="J33" s="334"/>
      <c r="K33" s="335"/>
      <c r="L33" s="331">
        <v>0</v>
      </c>
      <c r="M33" s="229"/>
      <c r="N33" s="230"/>
      <c r="O33" s="231"/>
      <c r="P33" s="232"/>
      <c r="Q33" s="233"/>
      <c r="R33" s="234">
        <v>0</v>
      </c>
      <c r="S33" s="336">
        <f t="shared" si="0"/>
        <v>4</v>
      </c>
      <c r="T33" s="337">
        <f t="shared" si="1"/>
        <v>4</v>
      </c>
      <c r="U33" s="195"/>
      <c r="V33" s="237">
        <f t="shared" si="2"/>
        <v>0</v>
      </c>
    </row>
    <row r="34" spans="1:22" ht="15.75">
      <c r="A34" s="338" t="s">
        <v>47</v>
      </c>
      <c r="B34" s="43" t="s">
        <v>243</v>
      </c>
      <c r="C34" s="66" t="s">
        <v>29</v>
      </c>
      <c r="D34" s="334">
        <v>3.01</v>
      </c>
      <c r="E34" s="330">
        <v>16</v>
      </c>
      <c r="F34" s="331">
        <v>3</v>
      </c>
      <c r="G34" s="229">
        <v>0</v>
      </c>
      <c r="H34" s="332">
        <v>0</v>
      </c>
      <c r="I34" s="333">
        <v>0</v>
      </c>
      <c r="J34" s="334"/>
      <c r="K34" s="335"/>
      <c r="L34" s="331">
        <v>0</v>
      </c>
      <c r="M34" s="229"/>
      <c r="N34" s="230"/>
      <c r="O34" s="231"/>
      <c r="P34" s="232"/>
      <c r="Q34" s="233"/>
      <c r="R34" s="234"/>
      <c r="S34" s="345">
        <f t="shared" si="0"/>
        <v>3</v>
      </c>
      <c r="T34" s="346">
        <f t="shared" si="1"/>
        <v>3</v>
      </c>
      <c r="U34" s="195"/>
      <c r="V34" s="237">
        <f t="shared" si="2"/>
        <v>0</v>
      </c>
    </row>
    <row r="35" spans="1:22" ht="15.75">
      <c r="A35" s="328" t="s">
        <v>48</v>
      </c>
      <c r="B35" s="42" t="s">
        <v>351</v>
      </c>
      <c r="C35" s="64" t="s">
        <v>6</v>
      </c>
      <c r="D35" s="334">
        <v>0</v>
      </c>
      <c r="E35" s="330">
        <v>0</v>
      </c>
      <c r="F35" s="331">
        <v>0</v>
      </c>
      <c r="G35" s="229">
        <v>3.6</v>
      </c>
      <c r="H35" s="332">
        <v>16</v>
      </c>
      <c r="I35" s="333">
        <v>3</v>
      </c>
      <c r="J35" s="339"/>
      <c r="K35" s="344"/>
      <c r="L35" s="341">
        <v>0</v>
      </c>
      <c r="M35" s="254"/>
      <c r="N35" s="255"/>
      <c r="O35" s="256"/>
      <c r="P35" s="244"/>
      <c r="Q35" s="245"/>
      <c r="R35" s="246"/>
      <c r="S35" s="336">
        <f t="shared" si="0"/>
        <v>3</v>
      </c>
      <c r="T35" s="337">
        <f t="shared" si="1"/>
        <v>3</v>
      </c>
      <c r="U35" s="195"/>
      <c r="V35" s="237">
        <f t="shared" si="2"/>
        <v>0</v>
      </c>
    </row>
    <row r="36" spans="1:22" ht="15.75">
      <c r="A36" s="328" t="s">
        <v>49</v>
      </c>
      <c r="B36" s="43" t="s">
        <v>314</v>
      </c>
      <c r="C36" s="66" t="s">
        <v>6</v>
      </c>
      <c r="D36" s="334">
        <v>0</v>
      </c>
      <c r="E36" s="330">
        <v>0</v>
      </c>
      <c r="F36" s="331">
        <v>0</v>
      </c>
      <c r="G36" s="229">
        <v>3.59</v>
      </c>
      <c r="H36" s="332">
        <v>17</v>
      </c>
      <c r="I36" s="333">
        <v>2</v>
      </c>
      <c r="J36" s="334"/>
      <c r="K36" s="335"/>
      <c r="L36" s="331">
        <v>0</v>
      </c>
      <c r="M36" s="229"/>
      <c r="N36" s="230"/>
      <c r="O36" s="231"/>
      <c r="P36" s="232"/>
      <c r="Q36" s="233"/>
      <c r="R36" s="234"/>
      <c r="S36" s="336">
        <f t="shared" si="0"/>
        <v>2</v>
      </c>
      <c r="T36" s="337">
        <f t="shared" si="1"/>
        <v>2</v>
      </c>
      <c r="U36" s="195"/>
      <c r="V36" s="237">
        <f t="shared" si="2"/>
        <v>0</v>
      </c>
    </row>
    <row r="37" spans="1:22" ht="15.75" hidden="1">
      <c r="A37" s="338"/>
      <c r="B37" s="42" t="s">
        <v>354</v>
      </c>
      <c r="C37" s="64" t="s">
        <v>8</v>
      </c>
      <c r="D37" s="334">
        <v>0</v>
      </c>
      <c r="E37" s="330">
        <v>0</v>
      </c>
      <c r="F37" s="331">
        <v>0</v>
      </c>
      <c r="G37" s="229">
        <v>3.39</v>
      </c>
      <c r="H37" s="332">
        <v>19</v>
      </c>
      <c r="I37" s="333">
        <v>0</v>
      </c>
      <c r="J37" s="339"/>
      <c r="K37" s="335"/>
      <c r="L37" s="331">
        <v>0</v>
      </c>
      <c r="M37" s="254"/>
      <c r="N37" s="230"/>
      <c r="O37" s="231"/>
      <c r="P37" s="244"/>
      <c r="Q37" s="233"/>
      <c r="R37" s="234"/>
      <c r="S37" s="345">
        <f t="shared" si="0"/>
        <v>0</v>
      </c>
      <c r="T37" s="346">
        <f t="shared" si="1"/>
        <v>0</v>
      </c>
      <c r="U37" s="195"/>
      <c r="V37" s="237">
        <f t="shared" si="2"/>
        <v>0</v>
      </c>
    </row>
    <row r="38" spans="1:22" ht="15.75" hidden="1">
      <c r="A38" s="328"/>
      <c r="B38" s="43"/>
      <c r="C38" s="66"/>
      <c r="D38" s="334"/>
      <c r="E38" s="340"/>
      <c r="F38" s="341"/>
      <c r="G38" s="229"/>
      <c r="H38" s="342"/>
      <c r="I38" s="343"/>
      <c r="J38" s="334"/>
      <c r="K38" s="344"/>
      <c r="L38" s="341"/>
      <c r="M38" s="229"/>
      <c r="N38" s="255"/>
      <c r="O38" s="256"/>
      <c r="P38" s="232"/>
      <c r="Q38" s="245"/>
      <c r="R38" s="246"/>
      <c r="S38" s="336"/>
      <c r="T38" s="337"/>
      <c r="U38" s="195"/>
      <c r="V38" s="237"/>
    </row>
    <row r="39" spans="1:22" ht="15.75" hidden="1">
      <c r="A39" s="328"/>
      <c r="B39" s="42"/>
      <c r="C39" s="64"/>
      <c r="D39" s="339"/>
      <c r="E39" s="330"/>
      <c r="F39" s="331"/>
      <c r="G39" s="254"/>
      <c r="H39" s="332"/>
      <c r="I39" s="333"/>
      <c r="J39" s="339"/>
      <c r="K39" s="335"/>
      <c r="L39" s="331"/>
      <c r="M39" s="254"/>
      <c r="N39" s="230"/>
      <c r="O39" s="231"/>
      <c r="P39" s="244"/>
      <c r="Q39" s="233"/>
      <c r="R39" s="234"/>
      <c r="S39" s="336"/>
      <c r="T39" s="337"/>
      <c r="U39" s="195"/>
      <c r="V39" s="237"/>
    </row>
    <row r="40" spans="1:22" ht="15.75" hidden="1">
      <c r="A40" s="338"/>
      <c r="B40" s="43"/>
      <c r="C40" s="66"/>
      <c r="D40" s="334"/>
      <c r="E40" s="330"/>
      <c r="F40" s="331"/>
      <c r="G40" s="229"/>
      <c r="H40" s="332"/>
      <c r="I40" s="333"/>
      <c r="J40" s="334"/>
      <c r="K40" s="335"/>
      <c r="L40" s="331"/>
      <c r="M40" s="229"/>
      <c r="N40" s="230"/>
      <c r="O40" s="231"/>
      <c r="P40" s="232"/>
      <c r="Q40" s="233"/>
      <c r="R40" s="234"/>
      <c r="S40" s="345"/>
      <c r="T40" s="346"/>
      <c r="U40" s="195"/>
      <c r="V40" s="237"/>
    </row>
    <row r="41" spans="1:22" ht="15.75" hidden="1">
      <c r="A41" s="328"/>
      <c r="B41" s="42"/>
      <c r="C41" s="64"/>
      <c r="D41" s="339"/>
      <c r="E41" s="340"/>
      <c r="F41" s="341"/>
      <c r="G41" s="254"/>
      <c r="H41" s="342"/>
      <c r="I41" s="343"/>
      <c r="J41" s="339"/>
      <c r="K41" s="344"/>
      <c r="L41" s="341"/>
      <c r="M41" s="254"/>
      <c r="N41" s="255"/>
      <c r="O41" s="256"/>
      <c r="P41" s="244"/>
      <c r="Q41" s="245"/>
      <c r="R41" s="246"/>
      <c r="S41" s="336"/>
      <c r="T41" s="337"/>
      <c r="U41" s="195"/>
      <c r="V41" s="237"/>
    </row>
    <row r="42" spans="1:22" ht="15.75" hidden="1">
      <c r="A42" s="328"/>
      <c r="B42" s="348"/>
      <c r="C42" s="66"/>
      <c r="D42" s="334"/>
      <c r="E42" s="330"/>
      <c r="F42" s="331"/>
      <c r="G42" s="229"/>
      <c r="H42" s="332"/>
      <c r="I42" s="333"/>
      <c r="J42" s="334"/>
      <c r="K42" s="335"/>
      <c r="L42" s="331"/>
      <c r="M42" s="229"/>
      <c r="N42" s="230"/>
      <c r="O42" s="231"/>
      <c r="P42" s="232"/>
      <c r="Q42" s="233"/>
      <c r="R42" s="234"/>
      <c r="S42" s="336"/>
      <c r="T42" s="337"/>
      <c r="U42" s="195"/>
      <c r="V42" s="237"/>
    </row>
    <row r="43" spans="1:22" ht="15.75" hidden="1">
      <c r="A43" s="338"/>
      <c r="B43" s="42"/>
      <c r="C43" s="64"/>
      <c r="D43" s="339"/>
      <c r="E43" s="330"/>
      <c r="F43" s="331"/>
      <c r="G43" s="254"/>
      <c r="H43" s="332"/>
      <c r="I43" s="333"/>
      <c r="J43" s="339"/>
      <c r="K43" s="335"/>
      <c r="L43" s="331"/>
      <c r="M43" s="254"/>
      <c r="N43" s="230"/>
      <c r="O43" s="231"/>
      <c r="P43" s="244"/>
      <c r="Q43" s="233"/>
      <c r="R43" s="234"/>
      <c r="S43" s="345"/>
      <c r="T43" s="346"/>
      <c r="U43" s="195"/>
      <c r="V43" s="237"/>
    </row>
    <row r="44" spans="1:22" ht="15.75" hidden="1">
      <c r="A44" s="328"/>
      <c r="B44" s="43"/>
      <c r="C44" s="66"/>
      <c r="D44" s="334"/>
      <c r="E44" s="340"/>
      <c r="F44" s="341"/>
      <c r="G44" s="229"/>
      <c r="H44" s="342"/>
      <c r="I44" s="343"/>
      <c r="J44" s="334"/>
      <c r="K44" s="344"/>
      <c r="L44" s="341"/>
      <c r="M44" s="229"/>
      <c r="N44" s="255"/>
      <c r="O44" s="256"/>
      <c r="P44" s="232"/>
      <c r="Q44" s="245"/>
      <c r="R44" s="246"/>
      <c r="S44" s="336"/>
      <c r="T44" s="337"/>
      <c r="U44" s="195"/>
      <c r="V44" s="237"/>
    </row>
    <row r="45" spans="1:22" ht="15.75" hidden="1">
      <c r="A45" s="328"/>
      <c r="B45" s="42"/>
      <c r="C45" s="64"/>
      <c r="D45" s="349"/>
      <c r="E45" s="330"/>
      <c r="F45" s="331"/>
      <c r="G45" s="254"/>
      <c r="H45" s="332"/>
      <c r="I45" s="333"/>
      <c r="J45" s="339"/>
      <c r="K45" s="335"/>
      <c r="L45" s="331"/>
      <c r="M45" s="254"/>
      <c r="N45" s="230"/>
      <c r="O45" s="231"/>
      <c r="P45" s="244"/>
      <c r="Q45" s="233"/>
      <c r="R45" s="234"/>
      <c r="S45" s="336"/>
      <c r="T45" s="337"/>
      <c r="U45" s="195"/>
      <c r="V45" s="237"/>
    </row>
    <row r="46" spans="1:22" ht="15.75" hidden="1">
      <c r="A46" s="338"/>
      <c r="B46" s="43"/>
      <c r="C46" s="66"/>
      <c r="D46" s="334"/>
      <c r="E46" s="330"/>
      <c r="F46" s="331"/>
      <c r="G46" s="229"/>
      <c r="H46" s="332"/>
      <c r="I46" s="333"/>
      <c r="J46" s="334"/>
      <c r="K46" s="335"/>
      <c r="L46" s="331"/>
      <c r="M46" s="229"/>
      <c r="N46" s="230"/>
      <c r="O46" s="231"/>
      <c r="P46" s="232"/>
      <c r="Q46" s="233"/>
      <c r="R46" s="234"/>
      <c r="S46" s="345"/>
      <c r="T46" s="346"/>
      <c r="U46" s="195"/>
      <c r="V46" s="237"/>
    </row>
    <row r="47" spans="1:22" ht="15.75" hidden="1">
      <c r="A47" s="328"/>
      <c r="B47" s="42"/>
      <c r="C47" s="64"/>
      <c r="D47" s="349"/>
      <c r="E47" s="340"/>
      <c r="F47" s="341"/>
      <c r="G47" s="254"/>
      <c r="H47" s="342"/>
      <c r="I47" s="343"/>
      <c r="J47" s="339"/>
      <c r="K47" s="344"/>
      <c r="L47" s="341"/>
      <c r="M47" s="254"/>
      <c r="N47" s="255"/>
      <c r="O47" s="256"/>
      <c r="P47" s="244"/>
      <c r="Q47" s="245"/>
      <c r="R47" s="246"/>
      <c r="S47" s="336"/>
      <c r="T47" s="337"/>
      <c r="U47" s="195"/>
      <c r="V47" s="237"/>
    </row>
    <row r="48" spans="1:22" ht="15.75" hidden="1">
      <c r="A48" s="328"/>
      <c r="B48" s="42"/>
      <c r="C48" s="64"/>
      <c r="D48" s="334"/>
      <c r="E48" s="330"/>
      <c r="F48" s="331"/>
      <c r="G48" s="229"/>
      <c r="H48" s="332"/>
      <c r="I48" s="333"/>
      <c r="J48" s="334"/>
      <c r="K48" s="335"/>
      <c r="L48" s="331"/>
      <c r="M48" s="229"/>
      <c r="N48" s="230"/>
      <c r="O48" s="231"/>
      <c r="P48" s="232"/>
      <c r="Q48" s="233"/>
      <c r="R48" s="234"/>
      <c r="S48" s="336"/>
      <c r="T48" s="337"/>
      <c r="U48" s="195"/>
      <c r="V48" s="237"/>
    </row>
    <row r="49" spans="1:22" ht="15.75" hidden="1">
      <c r="A49" s="338"/>
      <c r="B49" s="42"/>
      <c r="C49" s="64"/>
      <c r="D49" s="334"/>
      <c r="E49" s="330"/>
      <c r="F49" s="331"/>
      <c r="G49" s="229"/>
      <c r="H49" s="332"/>
      <c r="I49" s="333"/>
      <c r="J49" s="334"/>
      <c r="K49" s="335"/>
      <c r="L49" s="331"/>
      <c r="M49" s="229"/>
      <c r="N49" s="230"/>
      <c r="O49" s="231"/>
      <c r="P49" s="232"/>
      <c r="Q49" s="233"/>
      <c r="R49" s="234"/>
      <c r="S49" s="345"/>
      <c r="T49" s="346"/>
      <c r="U49" s="195"/>
      <c r="V49" s="237"/>
    </row>
    <row r="50" spans="1:22" ht="15.75" hidden="1">
      <c r="A50" s="328"/>
      <c r="B50" s="43"/>
      <c r="C50" s="66"/>
      <c r="D50" s="334"/>
      <c r="E50" s="330"/>
      <c r="F50" s="331"/>
      <c r="G50" s="229"/>
      <c r="H50" s="332"/>
      <c r="I50" s="333"/>
      <c r="J50" s="334"/>
      <c r="K50" s="335"/>
      <c r="L50" s="331"/>
      <c r="M50" s="229"/>
      <c r="N50" s="230"/>
      <c r="O50" s="231"/>
      <c r="P50" s="232"/>
      <c r="Q50" s="233"/>
      <c r="R50" s="234"/>
      <c r="S50" s="336"/>
      <c r="T50" s="337"/>
      <c r="U50" s="195"/>
      <c r="V50" s="237"/>
    </row>
    <row r="51" spans="1:22" ht="15.75" hidden="1">
      <c r="A51" s="328"/>
      <c r="B51" s="42"/>
      <c r="C51" s="64"/>
      <c r="D51" s="339"/>
      <c r="E51" s="340"/>
      <c r="F51" s="341"/>
      <c r="G51" s="254"/>
      <c r="H51" s="342"/>
      <c r="I51" s="343"/>
      <c r="J51" s="334"/>
      <c r="K51" s="335"/>
      <c r="L51" s="331"/>
      <c r="M51" s="229"/>
      <c r="N51" s="230"/>
      <c r="O51" s="231"/>
      <c r="P51" s="232"/>
      <c r="Q51" s="233"/>
      <c r="R51" s="234"/>
      <c r="S51" s="336"/>
      <c r="T51" s="337"/>
      <c r="U51" s="195"/>
      <c r="V51" s="237"/>
    </row>
    <row r="52" spans="1:22" ht="15.75" hidden="1">
      <c r="A52" s="338"/>
      <c r="B52" s="43"/>
      <c r="C52" s="66"/>
      <c r="D52" s="334"/>
      <c r="E52" s="330"/>
      <c r="F52" s="331"/>
      <c r="G52" s="229"/>
      <c r="H52" s="332"/>
      <c r="I52" s="333"/>
      <c r="J52" s="334"/>
      <c r="K52" s="335"/>
      <c r="L52" s="331"/>
      <c r="M52" s="229"/>
      <c r="N52" s="230"/>
      <c r="O52" s="231"/>
      <c r="P52" s="232"/>
      <c r="Q52" s="233"/>
      <c r="R52" s="234"/>
      <c r="S52" s="345"/>
      <c r="T52" s="346"/>
      <c r="U52" s="195"/>
      <c r="V52" s="237"/>
    </row>
    <row r="53" spans="1:22" ht="15.75" hidden="1">
      <c r="A53" s="328"/>
      <c r="B53" s="42"/>
      <c r="C53" s="64"/>
      <c r="D53" s="339"/>
      <c r="E53" s="340"/>
      <c r="F53" s="341"/>
      <c r="G53" s="254"/>
      <c r="H53" s="342"/>
      <c r="I53" s="343"/>
      <c r="J53" s="334"/>
      <c r="K53" s="335"/>
      <c r="L53" s="331"/>
      <c r="M53" s="229"/>
      <c r="N53" s="230"/>
      <c r="O53" s="231"/>
      <c r="P53" s="232"/>
      <c r="Q53" s="233"/>
      <c r="R53" s="234"/>
      <c r="S53" s="336"/>
      <c r="T53" s="337"/>
      <c r="U53" s="195"/>
      <c r="V53" s="237"/>
    </row>
    <row r="54" spans="1:22" ht="15.75" hidden="1">
      <c r="A54" s="328"/>
      <c r="B54" s="42"/>
      <c r="C54" s="64"/>
      <c r="D54" s="334"/>
      <c r="E54" s="330"/>
      <c r="F54" s="331"/>
      <c r="G54" s="229"/>
      <c r="H54" s="332"/>
      <c r="I54" s="333"/>
      <c r="J54" s="334"/>
      <c r="K54" s="335"/>
      <c r="L54" s="331"/>
      <c r="M54" s="229"/>
      <c r="N54" s="230"/>
      <c r="O54" s="231"/>
      <c r="P54" s="232"/>
      <c r="Q54" s="233"/>
      <c r="R54" s="234"/>
      <c r="S54" s="336"/>
      <c r="T54" s="337"/>
      <c r="U54" s="195"/>
      <c r="V54" s="237"/>
    </row>
    <row r="55" spans="1:22" ht="15.75" hidden="1">
      <c r="A55" s="338"/>
      <c r="B55" s="42"/>
      <c r="C55" s="64"/>
      <c r="D55" s="334"/>
      <c r="E55" s="330"/>
      <c r="F55" s="331"/>
      <c r="G55" s="229"/>
      <c r="H55" s="332"/>
      <c r="I55" s="333"/>
      <c r="J55" s="334"/>
      <c r="K55" s="335"/>
      <c r="L55" s="331"/>
      <c r="M55" s="229"/>
      <c r="N55" s="230"/>
      <c r="O55" s="231"/>
      <c r="P55" s="232"/>
      <c r="Q55" s="233"/>
      <c r="R55" s="234"/>
      <c r="S55" s="345"/>
      <c r="T55" s="346"/>
      <c r="U55" s="195"/>
      <c r="V55" s="237"/>
    </row>
    <row r="56" spans="1:22" ht="15.75" hidden="1">
      <c r="A56" s="328"/>
      <c r="B56" s="42"/>
      <c r="C56" s="64"/>
      <c r="D56" s="334"/>
      <c r="E56" s="330"/>
      <c r="F56" s="331"/>
      <c r="G56" s="229"/>
      <c r="H56" s="332"/>
      <c r="I56" s="333"/>
      <c r="J56" s="334"/>
      <c r="K56" s="335"/>
      <c r="L56" s="331"/>
      <c r="M56" s="229"/>
      <c r="N56" s="230"/>
      <c r="O56" s="231"/>
      <c r="P56" s="232"/>
      <c r="Q56" s="233"/>
      <c r="R56" s="234"/>
      <c r="S56" s="336"/>
      <c r="T56" s="337"/>
      <c r="U56" s="195"/>
      <c r="V56" s="237"/>
    </row>
    <row r="57" spans="1:22" ht="15.75" hidden="1">
      <c r="A57" s="328"/>
      <c r="B57" s="42"/>
      <c r="C57" s="64"/>
      <c r="D57" s="334"/>
      <c r="E57" s="330"/>
      <c r="F57" s="331"/>
      <c r="G57" s="229"/>
      <c r="H57" s="332"/>
      <c r="I57" s="333"/>
      <c r="J57" s="334"/>
      <c r="K57" s="335"/>
      <c r="L57" s="331"/>
      <c r="M57" s="229"/>
      <c r="N57" s="230"/>
      <c r="O57" s="231"/>
      <c r="P57" s="232"/>
      <c r="Q57" s="233"/>
      <c r="R57" s="234"/>
      <c r="S57" s="336"/>
      <c r="T57" s="337"/>
      <c r="U57" s="195"/>
      <c r="V57" s="237"/>
    </row>
    <row r="58" spans="1:22" ht="15.75" hidden="1">
      <c r="A58" s="338"/>
      <c r="B58" s="42"/>
      <c r="C58" s="64"/>
      <c r="D58" s="334"/>
      <c r="E58" s="330"/>
      <c r="F58" s="331"/>
      <c r="G58" s="229"/>
      <c r="H58" s="332"/>
      <c r="I58" s="333"/>
      <c r="J58" s="334"/>
      <c r="K58" s="335"/>
      <c r="L58" s="331"/>
      <c r="M58" s="229"/>
      <c r="N58" s="230"/>
      <c r="O58" s="231"/>
      <c r="P58" s="232"/>
      <c r="Q58" s="233"/>
      <c r="R58" s="234"/>
      <c r="S58" s="345"/>
      <c r="T58" s="346"/>
      <c r="U58" s="195"/>
      <c r="V58" s="237"/>
    </row>
    <row r="59" spans="1:22" ht="15.75" hidden="1">
      <c r="A59" s="328"/>
      <c r="B59" s="42"/>
      <c r="C59" s="64"/>
      <c r="D59" s="334"/>
      <c r="E59" s="330"/>
      <c r="F59" s="331"/>
      <c r="G59" s="229"/>
      <c r="H59" s="332"/>
      <c r="I59" s="333"/>
      <c r="J59" s="334"/>
      <c r="K59" s="335"/>
      <c r="L59" s="331"/>
      <c r="M59" s="229"/>
      <c r="N59" s="230"/>
      <c r="O59" s="231"/>
      <c r="P59" s="232"/>
      <c r="Q59" s="233"/>
      <c r="R59" s="234"/>
      <c r="S59" s="336"/>
      <c r="T59" s="337"/>
      <c r="U59" s="195"/>
      <c r="V59" s="237"/>
    </row>
    <row r="60" spans="1:22" ht="15.75" hidden="1">
      <c r="A60" s="328"/>
      <c r="B60" s="42"/>
      <c r="C60" s="64"/>
      <c r="D60" s="334"/>
      <c r="E60" s="330"/>
      <c r="F60" s="331"/>
      <c r="G60" s="229"/>
      <c r="H60" s="332"/>
      <c r="I60" s="333"/>
      <c r="J60" s="334"/>
      <c r="K60" s="335"/>
      <c r="L60" s="331"/>
      <c r="M60" s="229"/>
      <c r="N60" s="230"/>
      <c r="O60" s="231"/>
      <c r="P60" s="232"/>
      <c r="Q60" s="233"/>
      <c r="R60" s="234"/>
      <c r="S60" s="336"/>
      <c r="T60" s="337"/>
      <c r="U60" s="195"/>
      <c r="V60" s="237"/>
    </row>
    <row r="61" spans="1:22" ht="15.75" hidden="1">
      <c r="A61" s="338"/>
      <c r="B61" s="42"/>
      <c r="C61" s="64"/>
      <c r="D61" s="334"/>
      <c r="E61" s="330"/>
      <c r="F61" s="331"/>
      <c r="G61" s="229"/>
      <c r="H61" s="332"/>
      <c r="I61" s="333"/>
      <c r="J61" s="334"/>
      <c r="K61" s="335"/>
      <c r="L61" s="331"/>
      <c r="M61" s="229"/>
      <c r="N61" s="230"/>
      <c r="O61" s="231"/>
      <c r="P61" s="232"/>
      <c r="Q61" s="233"/>
      <c r="R61" s="234"/>
      <c r="S61" s="345"/>
      <c r="T61" s="346"/>
      <c r="U61" s="195"/>
      <c r="V61" s="237"/>
    </row>
    <row r="62" spans="1:22" ht="15.75" hidden="1">
      <c r="A62" s="328"/>
      <c r="B62" s="42"/>
      <c r="C62" s="64"/>
      <c r="D62" s="334"/>
      <c r="E62" s="330"/>
      <c r="F62" s="331"/>
      <c r="G62" s="229"/>
      <c r="H62" s="332"/>
      <c r="I62" s="333"/>
      <c r="J62" s="334"/>
      <c r="K62" s="335"/>
      <c r="L62" s="331"/>
      <c r="M62" s="229"/>
      <c r="N62" s="230"/>
      <c r="O62" s="231"/>
      <c r="P62" s="232"/>
      <c r="Q62" s="233"/>
      <c r="R62" s="234"/>
      <c r="S62" s="336"/>
      <c r="T62" s="337"/>
      <c r="U62" s="195"/>
      <c r="V62" s="237"/>
    </row>
    <row r="63" spans="1:22" ht="15.75" hidden="1">
      <c r="A63" s="328"/>
      <c r="B63" s="42"/>
      <c r="C63" s="64"/>
      <c r="D63" s="334"/>
      <c r="E63" s="330"/>
      <c r="F63" s="331"/>
      <c r="G63" s="229"/>
      <c r="H63" s="332"/>
      <c r="I63" s="333"/>
      <c r="J63" s="334"/>
      <c r="K63" s="335"/>
      <c r="L63" s="331"/>
      <c r="M63" s="229"/>
      <c r="N63" s="230"/>
      <c r="O63" s="231"/>
      <c r="P63" s="232"/>
      <c r="Q63" s="233"/>
      <c r="R63" s="234"/>
      <c r="S63" s="336"/>
      <c r="T63" s="337"/>
      <c r="U63" s="195"/>
      <c r="V63" s="237"/>
    </row>
    <row r="64" spans="1:22" ht="15.75" hidden="1">
      <c r="A64" s="338"/>
      <c r="B64" s="42"/>
      <c r="C64" s="64"/>
      <c r="D64" s="334"/>
      <c r="E64" s="330"/>
      <c r="F64" s="331"/>
      <c r="G64" s="229"/>
      <c r="H64" s="332"/>
      <c r="I64" s="333"/>
      <c r="J64" s="334"/>
      <c r="K64" s="335"/>
      <c r="L64" s="331"/>
      <c r="M64" s="229"/>
      <c r="N64" s="230"/>
      <c r="O64" s="231"/>
      <c r="P64" s="232"/>
      <c r="Q64" s="233"/>
      <c r="R64" s="234"/>
      <c r="S64" s="345"/>
      <c r="T64" s="346"/>
      <c r="U64" s="195"/>
      <c r="V64" s="237"/>
    </row>
    <row r="65" spans="1:22" ht="15.75" hidden="1">
      <c r="A65" s="328"/>
      <c r="B65" s="42"/>
      <c r="C65" s="64"/>
      <c r="D65" s="329"/>
      <c r="E65" s="330"/>
      <c r="F65" s="331"/>
      <c r="G65" s="229"/>
      <c r="H65" s="332"/>
      <c r="I65" s="333"/>
      <c r="J65" s="334"/>
      <c r="K65" s="335"/>
      <c r="L65" s="331"/>
      <c r="M65" s="229"/>
      <c r="N65" s="230"/>
      <c r="O65" s="231"/>
      <c r="P65" s="232"/>
      <c r="Q65" s="233"/>
      <c r="R65" s="234"/>
      <c r="S65" s="336"/>
      <c r="T65" s="337"/>
      <c r="U65" s="195"/>
      <c r="V65" s="237"/>
    </row>
    <row r="66" spans="1:22" ht="15.75" hidden="1">
      <c r="A66" s="328"/>
      <c r="B66" s="43"/>
      <c r="C66" s="66"/>
      <c r="D66" s="339"/>
      <c r="E66" s="340"/>
      <c r="F66" s="341"/>
      <c r="G66" s="254"/>
      <c r="H66" s="342"/>
      <c r="I66" s="343"/>
      <c r="J66" s="339"/>
      <c r="K66" s="344"/>
      <c r="L66" s="341"/>
      <c r="M66" s="254"/>
      <c r="N66" s="255"/>
      <c r="O66" s="256"/>
      <c r="P66" s="244"/>
      <c r="Q66" s="245"/>
      <c r="R66" s="246"/>
      <c r="S66" s="336"/>
      <c r="T66" s="337"/>
      <c r="U66" s="195"/>
      <c r="V66" s="237"/>
    </row>
    <row r="67" spans="1:22" ht="15.75" hidden="1">
      <c r="A67" s="338"/>
      <c r="B67" s="42"/>
      <c r="C67" s="64"/>
      <c r="D67" s="334"/>
      <c r="E67" s="330"/>
      <c r="F67" s="331"/>
      <c r="G67" s="229"/>
      <c r="H67" s="332"/>
      <c r="I67" s="333"/>
      <c r="J67" s="334"/>
      <c r="K67" s="335"/>
      <c r="L67" s="331"/>
      <c r="M67" s="229"/>
      <c r="N67" s="230"/>
      <c r="O67" s="231"/>
      <c r="P67" s="232"/>
      <c r="Q67" s="233"/>
      <c r="R67" s="234"/>
      <c r="S67" s="345"/>
      <c r="T67" s="346"/>
      <c r="U67" s="195"/>
      <c r="V67" s="237"/>
    </row>
    <row r="68" spans="1:22" ht="15.75" hidden="1">
      <c r="A68" s="328"/>
      <c r="B68" s="43"/>
      <c r="C68" s="66"/>
      <c r="D68" s="339"/>
      <c r="E68" s="330"/>
      <c r="F68" s="331"/>
      <c r="G68" s="254"/>
      <c r="H68" s="332"/>
      <c r="I68" s="333"/>
      <c r="J68" s="339"/>
      <c r="K68" s="335"/>
      <c r="L68" s="331"/>
      <c r="M68" s="254"/>
      <c r="N68" s="230"/>
      <c r="O68" s="231"/>
      <c r="P68" s="244"/>
      <c r="Q68" s="233"/>
      <c r="R68" s="234"/>
      <c r="S68" s="336"/>
      <c r="T68" s="337"/>
      <c r="U68" s="195"/>
      <c r="V68" s="237"/>
    </row>
    <row r="69" spans="1:22" ht="15.75" hidden="1">
      <c r="A69" s="328"/>
      <c r="B69" s="42"/>
      <c r="C69" s="64"/>
      <c r="D69" s="334"/>
      <c r="E69" s="340"/>
      <c r="F69" s="341"/>
      <c r="G69" s="229"/>
      <c r="H69" s="342"/>
      <c r="I69" s="343"/>
      <c r="J69" s="334"/>
      <c r="K69" s="344"/>
      <c r="L69" s="341"/>
      <c r="M69" s="229"/>
      <c r="N69" s="255"/>
      <c r="O69" s="256"/>
      <c r="P69" s="232"/>
      <c r="Q69" s="245"/>
      <c r="R69" s="246"/>
      <c r="S69" s="336"/>
      <c r="T69" s="337"/>
      <c r="U69" s="195"/>
      <c r="V69" s="237"/>
    </row>
    <row r="70" spans="1:22" ht="15.75" hidden="1">
      <c r="A70" s="338"/>
      <c r="B70" s="43"/>
      <c r="C70" s="66"/>
      <c r="D70" s="339"/>
      <c r="E70" s="330"/>
      <c r="F70" s="331"/>
      <c r="G70" s="254"/>
      <c r="H70" s="332"/>
      <c r="I70" s="333"/>
      <c r="J70" s="339"/>
      <c r="K70" s="335"/>
      <c r="L70" s="331"/>
      <c r="M70" s="254"/>
      <c r="N70" s="230"/>
      <c r="O70" s="231"/>
      <c r="P70" s="244"/>
      <c r="Q70" s="233"/>
      <c r="R70" s="234"/>
      <c r="S70" s="345"/>
      <c r="T70" s="346"/>
      <c r="U70" s="195"/>
      <c r="V70" s="237"/>
    </row>
    <row r="71" spans="1:22" ht="15.75" hidden="1">
      <c r="A71" s="328"/>
      <c r="B71" s="42"/>
      <c r="C71" s="64"/>
      <c r="D71" s="334"/>
      <c r="E71" s="330"/>
      <c r="F71" s="331"/>
      <c r="G71" s="229"/>
      <c r="H71" s="332"/>
      <c r="I71" s="333"/>
      <c r="J71" s="334"/>
      <c r="K71" s="335"/>
      <c r="L71" s="331"/>
      <c r="M71" s="229"/>
      <c r="N71" s="230"/>
      <c r="O71" s="231"/>
      <c r="P71" s="232"/>
      <c r="Q71" s="233"/>
      <c r="R71" s="234"/>
      <c r="S71" s="336"/>
      <c r="T71" s="337"/>
      <c r="U71" s="195"/>
      <c r="V71" s="237"/>
    </row>
    <row r="72" spans="1:22" ht="15.75" hidden="1">
      <c r="A72" s="328"/>
      <c r="B72" s="43"/>
      <c r="C72" s="66"/>
      <c r="D72" s="339"/>
      <c r="E72" s="340"/>
      <c r="F72" s="341"/>
      <c r="G72" s="254"/>
      <c r="H72" s="342"/>
      <c r="I72" s="343"/>
      <c r="J72" s="339"/>
      <c r="K72" s="344"/>
      <c r="L72" s="341"/>
      <c r="M72" s="254"/>
      <c r="N72" s="255"/>
      <c r="O72" s="256"/>
      <c r="P72" s="244"/>
      <c r="Q72" s="245"/>
      <c r="R72" s="246"/>
      <c r="S72" s="336"/>
      <c r="T72" s="337"/>
      <c r="U72" s="195"/>
      <c r="V72" s="237"/>
    </row>
    <row r="73" spans="1:22" ht="15.75" hidden="1">
      <c r="A73" s="338"/>
      <c r="B73" s="42"/>
      <c r="C73" s="64"/>
      <c r="D73" s="334"/>
      <c r="E73" s="330"/>
      <c r="F73" s="331"/>
      <c r="G73" s="229"/>
      <c r="H73" s="332"/>
      <c r="I73" s="333"/>
      <c r="J73" s="334"/>
      <c r="K73" s="335"/>
      <c r="L73" s="331"/>
      <c r="M73" s="229"/>
      <c r="N73" s="230"/>
      <c r="O73" s="231"/>
      <c r="P73" s="232"/>
      <c r="Q73" s="233"/>
      <c r="R73" s="234"/>
      <c r="S73" s="345"/>
      <c r="T73" s="346"/>
      <c r="U73" s="195"/>
      <c r="V73" s="237"/>
    </row>
    <row r="74" spans="1:22" ht="15.75" hidden="1">
      <c r="A74" s="328"/>
      <c r="B74" s="43"/>
      <c r="C74" s="66"/>
      <c r="D74" s="339"/>
      <c r="E74" s="330"/>
      <c r="F74" s="331"/>
      <c r="G74" s="254"/>
      <c r="H74" s="332"/>
      <c r="I74" s="333"/>
      <c r="J74" s="339"/>
      <c r="K74" s="335"/>
      <c r="L74" s="331"/>
      <c r="M74" s="254"/>
      <c r="N74" s="230"/>
      <c r="O74" s="231"/>
      <c r="P74" s="244"/>
      <c r="Q74" s="233"/>
      <c r="R74" s="234"/>
      <c r="S74" s="336"/>
      <c r="T74" s="337"/>
      <c r="U74" s="195"/>
      <c r="V74" s="237"/>
    </row>
    <row r="75" spans="1:22" ht="15.75" hidden="1">
      <c r="A75" s="328"/>
      <c r="B75" s="42"/>
      <c r="C75" s="64"/>
      <c r="D75" s="334"/>
      <c r="E75" s="340"/>
      <c r="F75" s="341"/>
      <c r="G75" s="229"/>
      <c r="H75" s="342"/>
      <c r="I75" s="343"/>
      <c r="J75" s="334"/>
      <c r="K75" s="344"/>
      <c r="L75" s="341"/>
      <c r="M75" s="229"/>
      <c r="N75" s="255"/>
      <c r="O75" s="256"/>
      <c r="P75" s="232"/>
      <c r="Q75" s="245"/>
      <c r="R75" s="246"/>
      <c r="S75" s="336"/>
      <c r="T75" s="337"/>
      <c r="U75" s="195"/>
      <c r="V75" s="237"/>
    </row>
    <row r="76" spans="1:22" ht="15.75" hidden="1">
      <c r="A76" s="338"/>
      <c r="B76" s="43"/>
      <c r="C76" s="66"/>
      <c r="D76" s="349"/>
      <c r="E76" s="330"/>
      <c r="F76" s="331"/>
      <c r="G76" s="254"/>
      <c r="H76" s="332"/>
      <c r="I76" s="333"/>
      <c r="J76" s="339"/>
      <c r="K76" s="335"/>
      <c r="L76" s="331"/>
      <c r="M76" s="254"/>
      <c r="N76" s="230"/>
      <c r="O76" s="231"/>
      <c r="P76" s="244"/>
      <c r="Q76" s="233"/>
      <c r="R76" s="234"/>
      <c r="S76" s="345"/>
      <c r="T76" s="346"/>
      <c r="U76" s="195"/>
      <c r="V76" s="237"/>
    </row>
    <row r="77" spans="1:22" ht="15.75" hidden="1">
      <c r="A77" s="328"/>
      <c r="B77" s="350"/>
      <c r="C77" s="64"/>
      <c r="D77" s="334"/>
      <c r="E77" s="330"/>
      <c r="F77" s="331"/>
      <c r="G77" s="229"/>
      <c r="H77" s="332"/>
      <c r="I77" s="333"/>
      <c r="J77" s="334"/>
      <c r="K77" s="335"/>
      <c r="L77" s="331"/>
      <c r="M77" s="229"/>
      <c r="N77" s="230"/>
      <c r="O77" s="231"/>
      <c r="P77" s="232"/>
      <c r="Q77" s="233"/>
      <c r="R77" s="234"/>
      <c r="S77" s="336"/>
      <c r="T77" s="337"/>
      <c r="U77" s="195"/>
      <c r="V77" s="237"/>
    </row>
    <row r="78" spans="1:22" ht="15.75" hidden="1">
      <c r="A78" s="328"/>
      <c r="B78" s="43"/>
      <c r="C78" s="66"/>
      <c r="D78" s="349"/>
      <c r="E78" s="340"/>
      <c r="F78" s="341"/>
      <c r="G78" s="254"/>
      <c r="H78" s="342"/>
      <c r="I78" s="343"/>
      <c r="J78" s="339"/>
      <c r="K78" s="344"/>
      <c r="L78" s="341"/>
      <c r="M78" s="254"/>
      <c r="N78" s="255"/>
      <c r="O78" s="256"/>
      <c r="P78" s="244"/>
      <c r="Q78" s="245"/>
      <c r="R78" s="246"/>
      <c r="S78" s="336"/>
      <c r="T78" s="337"/>
      <c r="U78" s="195"/>
      <c r="V78" s="237"/>
    </row>
    <row r="79" spans="1:22" ht="15.75" hidden="1">
      <c r="A79" s="338"/>
      <c r="B79" s="350"/>
      <c r="C79" s="64"/>
      <c r="D79" s="334"/>
      <c r="E79" s="330"/>
      <c r="F79" s="331"/>
      <c r="G79" s="229"/>
      <c r="H79" s="332"/>
      <c r="I79" s="333"/>
      <c r="J79" s="334"/>
      <c r="K79" s="335"/>
      <c r="L79" s="331"/>
      <c r="M79" s="229"/>
      <c r="N79" s="230"/>
      <c r="O79" s="231"/>
      <c r="P79" s="232"/>
      <c r="Q79" s="233"/>
      <c r="R79" s="234"/>
      <c r="S79" s="345"/>
      <c r="T79" s="346"/>
      <c r="U79" s="195"/>
      <c r="V79" s="237"/>
    </row>
    <row r="80" spans="1:22" ht="15.75" hidden="1">
      <c r="A80" s="328"/>
      <c r="B80" s="42"/>
      <c r="C80" s="64"/>
      <c r="D80" s="334"/>
      <c r="E80" s="330"/>
      <c r="F80" s="331"/>
      <c r="G80" s="229"/>
      <c r="H80" s="332"/>
      <c r="I80" s="333"/>
      <c r="J80" s="334"/>
      <c r="K80" s="335"/>
      <c r="L80" s="331"/>
      <c r="M80" s="229"/>
      <c r="N80" s="230"/>
      <c r="O80" s="231"/>
      <c r="P80" s="232"/>
      <c r="Q80" s="233"/>
      <c r="R80" s="234"/>
      <c r="S80" s="336"/>
      <c r="T80" s="337"/>
      <c r="U80" s="195"/>
      <c r="V80" s="237"/>
    </row>
    <row r="81" spans="1:22" ht="15.75" hidden="1">
      <c r="A81" s="328"/>
      <c r="B81" s="43"/>
      <c r="C81" s="66"/>
      <c r="D81" s="334"/>
      <c r="E81" s="330"/>
      <c r="F81" s="331"/>
      <c r="G81" s="229"/>
      <c r="H81" s="332"/>
      <c r="I81" s="333"/>
      <c r="J81" s="334"/>
      <c r="K81" s="335"/>
      <c r="L81" s="331"/>
      <c r="M81" s="229"/>
      <c r="N81" s="230"/>
      <c r="O81" s="231"/>
      <c r="P81" s="232"/>
      <c r="Q81" s="233"/>
      <c r="R81" s="234"/>
      <c r="S81" s="336"/>
      <c r="T81" s="337"/>
      <c r="U81" s="195"/>
      <c r="V81" s="237"/>
    </row>
    <row r="82" spans="1:22" ht="15.75" hidden="1">
      <c r="A82" s="338"/>
      <c r="B82" s="42"/>
      <c r="C82" s="64"/>
      <c r="D82" s="339"/>
      <c r="E82" s="340"/>
      <c r="F82" s="341"/>
      <c r="G82" s="254"/>
      <c r="H82" s="342"/>
      <c r="I82" s="343"/>
      <c r="J82" s="334"/>
      <c r="K82" s="335"/>
      <c r="L82" s="331"/>
      <c r="M82" s="229"/>
      <c r="N82" s="230"/>
      <c r="O82" s="231"/>
      <c r="P82" s="232"/>
      <c r="Q82" s="233"/>
      <c r="R82" s="234"/>
      <c r="S82" s="345"/>
      <c r="T82" s="346"/>
      <c r="U82" s="195"/>
      <c r="V82" s="237"/>
    </row>
    <row r="83" spans="1:22" ht="15.75" hidden="1">
      <c r="A83" s="328"/>
      <c r="B83" s="43"/>
      <c r="C83" s="66"/>
      <c r="D83" s="334"/>
      <c r="E83" s="330"/>
      <c r="F83" s="331"/>
      <c r="G83" s="229"/>
      <c r="H83" s="332"/>
      <c r="I83" s="333"/>
      <c r="J83" s="334"/>
      <c r="K83" s="335"/>
      <c r="L83" s="331"/>
      <c r="M83" s="229"/>
      <c r="N83" s="230"/>
      <c r="O83" s="231"/>
      <c r="P83" s="232"/>
      <c r="Q83" s="233"/>
      <c r="R83" s="234"/>
      <c r="S83" s="336"/>
      <c r="T83" s="337"/>
      <c r="U83" s="195"/>
      <c r="V83" s="237"/>
    </row>
    <row r="84" spans="1:22" ht="15.75" hidden="1">
      <c r="A84" s="328"/>
      <c r="B84" s="42"/>
      <c r="C84" s="64"/>
      <c r="D84" s="339"/>
      <c r="E84" s="340"/>
      <c r="F84" s="341"/>
      <c r="G84" s="254"/>
      <c r="H84" s="342"/>
      <c r="I84" s="343"/>
      <c r="J84" s="334"/>
      <c r="K84" s="335"/>
      <c r="L84" s="331"/>
      <c r="M84" s="229"/>
      <c r="N84" s="230"/>
      <c r="O84" s="231"/>
      <c r="P84" s="232"/>
      <c r="Q84" s="233"/>
      <c r="R84" s="234"/>
      <c r="S84" s="336"/>
      <c r="T84" s="337"/>
      <c r="U84" s="195"/>
      <c r="V84" s="237"/>
    </row>
    <row r="85" spans="1:22" ht="15.75" hidden="1">
      <c r="A85" s="338"/>
      <c r="B85" s="350"/>
      <c r="C85" s="64"/>
      <c r="D85" s="334"/>
      <c r="E85" s="330"/>
      <c r="F85" s="331"/>
      <c r="G85" s="229"/>
      <c r="H85" s="332"/>
      <c r="I85" s="333"/>
      <c r="J85" s="334"/>
      <c r="K85" s="335"/>
      <c r="L85" s="331"/>
      <c r="M85" s="229"/>
      <c r="N85" s="230"/>
      <c r="O85" s="231"/>
      <c r="P85" s="232"/>
      <c r="Q85" s="233"/>
      <c r="R85" s="234"/>
      <c r="S85" s="345"/>
      <c r="T85" s="346"/>
      <c r="U85" s="195"/>
      <c r="V85" s="237"/>
    </row>
    <row r="86" spans="1:22" ht="15.75" hidden="1">
      <c r="A86" s="328"/>
      <c r="B86" s="43"/>
      <c r="C86" s="66"/>
      <c r="D86" s="334"/>
      <c r="E86" s="330"/>
      <c r="F86" s="331"/>
      <c r="G86" s="229"/>
      <c r="H86" s="332"/>
      <c r="I86" s="333"/>
      <c r="J86" s="334"/>
      <c r="K86" s="335"/>
      <c r="L86" s="331"/>
      <c r="M86" s="229"/>
      <c r="N86" s="230"/>
      <c r="O86" s="231"/>
      <c r="P86" s="232"/>
      <c r="Q86" s="233"/>
      <c r="R86" s="234"/>
      <c r="S86" s="336"/>
      <c r="T86" s="337"/>
      <c r="U86" s="195"/>
      <c r="V86" s="237"/>
    </row>
    <row r="87" spans="1:22" ht="15.75" hidden="1">
      <c r="A87" s="328"/>
      <c r="B87" s="42"/>
      <c r="C87" s="64"/>
      <c r="D87" s="334"/>
      <c r="E87" s="330"/>
      <c r="F87" s="331"/>
      <c r="G87" s="229"/>
      <c r="H87" s="332"/>
      <c r="I87" s="333"/>
      <c r="J87" s="334"/>
      <c r="K87" s="335"/>
      <c r="L87" s="331"/>
      <c r="M87" s="229"/>
      <c r="N87" s="230"/>
      <c r="O87" s="231"/>
      <c r="P87" s="232"/>
      <c r="Q87" s="233"/>
      <c r="R87" s="234"/>
      <c r="S87" s="336"/>
      <c r="T87" s="337"/>
      <c r="U87" s="195"/>
      <c r="V87" s="237"/>
    </row>
    <row r="88" spans="1:22" ht="15.75" hidden="1">
      <c r="A88" s="338"/>
      <c r="B88" s="42"/>
      <c r="C88" s="64"/>
      <c r="D88" s="334"/>
      <c r="E88" s="330"/>
      <c r="F88" s="331"/>
      <c r="G88" s="229"/>
      <c r="H88" s="332"/>
      <c r="I88" s="333"/>
      <c r="J88" s="334"/>
      <c r="K88" s="335"/>
      <c r="L88" s="331"/>
      <c r="M88" s="229"/>
      <c r="N88" s="230"/>
      <c r="O88" s="231"/>
      <c r="P88" s="232"/>
      <c r="Q88" s="233"/>
      <c r="R88" s="234"/>
      <c r="S88" s="345"/>
      <c r="T88" s="346"/>
      <c r="U88" s="195"/>
      <c r="V88" s="237"/>
    </row>
    <row r="89" spans="1:22" ht="15.75" hidden="1">
      <c r="A89" s="328"/>
      <c r="B89" s="42"/>
      <c r="C89" s="64"/>
      <c r="D89" s="334"/>
      <c r="E89" s="330"/>
      <c r="F89" s="331"/>
      <c r="G89" s="229"/>
      <c r="H89" s="332"/>
      <c r="I89" s="333"/>
      <c r="J89" s="334"/>
      <c r="K89" s="335"/>
      <c r="L89" s="331"/>
      <c r="M89" s="229"/>
      <c r="N89" s="230"/>
      <c r="O89" s="231"/>
      <c r="P89" s="232"/>
      <c r="Q89" s="233"/>
      <c r="R89" s="234"/>
      <c r="S89" s="336"/>
      <c r="T89" s="337"/>
      <c r="U89" s="195"/>
      <c r="V89" s="237"/>
    </row>
    <row r="90" spans="1:22" ht="15.75" hidden="1">
      <c r="A90" s="328"/>
      <c r="B90" s="42"/>
      <c r="C90" s="64"/>
      <c r="D90" s="334"/>
      <c r="E90" s="330"/>
      <c r="F90" s="331"/>
      <c r="G90" s="229"/>
      <c r="H90" s="332"/>
      <c r="I90" s="333"/>
      <c r="J90" s="334"/>
      <c r="K90" s="335"/>
      <c r="L90" s="331"/>
      <c r="M90" s="229"/>
      <c r="N90" s="230"/>
      <c r="O90" s="231"/>
      <c r="P90" s="232"/>
      <c r="Q90" s="233"/>
      <c r="R90" s="234"/>
      <c r="S90" s="336"/>
      <c r="T90" s="337"/>
      <c r="U90" s="195"/>
      <c r="V90" s="237"/>
    </row>
    <row r="91" spans="1:22" ht="15.75" hidden="1">
      <c r="A91" s="338"/>
      <c r="B91" s="42"/>
      <c r="C91" s="64"/>
      <c r="D91" s="334"/>
      <c r="E91" s="330"/>
      <c r="F91" s="331"/>
      <c r="G91" s="229"/>
      <c r="H91" s="332"/>
      <c r="I91" s="333"/>
      <c r="J91" s="334"/>
      <c r="K91" s="335"/>
      <c r="L91" s="331"/>
      <c r="M91" s="229"/>
      <c r="N91" s="230"/>
      <c r="O91" s="231"/>
      <c r="P91" s="232"/>
      <c r="Q91" s="233"/>
      <c r="R91" s="234"/>
      <c r="S91" s="345"/>
      <c r="T91" s="346"/>
      <c r="U91" s="195"/>
      <c r="V91" s="237"/>
    </row>
    <row r="92" spans="1:22" ht="15.75" hidden="1">
      <c r="A92" s="328"/>
      <c r="B92" s="42"/>
      <c r="C92" s="64"/>
      <c r="D92" s="334"/>
      <c r="E92" s="330"/>
      <c r="F92" s="331"/>
      <c r="G92" s="229"/>
      <c r="H92" s="332"/>
      <c r="I92" s="333"/>
      <c r="J92" s="334"/>
      <c r="K92" s="335"/>
      <c r="L92" s="331"/>
      <c r="M92" s="229"/>
      <c r="N92" s="230"/>
      <c r="O92" s="231"/>
      <c r="P92" s="232"/>
      <c r="Q92" s="233"/>
      <c r="R92" s="234"/>
      <c r="S92" s="336"/>
      <c r="T92" s="337"/>
      <c r="U92" s="195"/>
      <c r="V92" s="237"/>
    </row>
    <row r="93" spans="1:22" ht="15.75" hidden="1">
      <c r="A93" s="328"/>
      <c r="B93" s="350"/>
      <c r="C93" s="64"/>
      <c r="D93" s="334"/>
      <c r="E93" s="330"/>
      <c r="F93" s="331"/>
      <c r="G93" s="229"/>
      <c r="H93" s="332"/>
      <c r="I93" s="333"/>
      <c r="J93" s="334"/>
      <c r="K93" s="335"/>
      <c r="L93" s="331"/>
      <c r="M93" s="229"/>
      <c r="N93" s="230"/>
      <c r="O93" s="231"/>
      <c r="P93" s="232"/>
      <c r="Q93" s="233"/>
      <c r="R93" s="234"/>
      <c r="S93" s="336"/>
      <c r="T93" s="337"/>
      <c r="U93" s="195"/>
      <c r="V93" s="237"/>
    </row>
    <row r="94" spans="1:22" ht="15.75" hidden="1">
      <c r="A94" s="338"/>
      <c r="B94" s="42"/>
      <c r="C94" s="64"/>
      <c r="D94" s="334"/>
      <c r="E94" s="330"/>
      <c r="F94" s="331"/>
      <c r="G94" s="229"/>
      <c r="H94" s="332"/>
      <c r="I94" s="333"/>
      <c r="J94" s="334"/>
      <c r="K94" s="335"/>
      <c r="L94" s="331"/>
      <c r="M94" s="229"/>
      <c r="N94" s="230"/>
      <c r="O94" s="231"/>
      <c r="P94" s="232"/>
      <c r="Q94" s="233"/>
      <c r="R94" s="234"/>
      <c r="S94" s="345"/>
      <c r="T94" s="346"/>
      <c r="U94" s="195"/>
      <c r="V94" s="237"/>
    </row>
    <row r="95" spans="1:22" ht="15.75" hidden="1">
      <c r="A95" s="328"/>
      <c r="B95" s="42"/>
      <c r="C95" s="64"/>
      <c r="D95" s="334"/>
      <c r="E95" s="330"/>
      <c r="F95" s="331"/>
      <c r="G95" s="229"/>
      <c r="H95" s="332"/>
      <c r="I95" s="333"/>
      <c r="J95" s="334"/>
      <c r="K95" s="335"/>
      <c r="L95" s="331"/>
      <c r="M95" s="229"/>
      <c r="N95" s="230"/>
      <c r="O95" s="231"/>
      <c r="P95" s="232"/>
      <c r="Q95" s="233"/>
      <c r="R95" s="234"/>
      <c r="S95" s="336"/>
      <c r="T95" s="337"/>
      <c r="U95" s="195"/>
      <c r="V95" s="237"/>
    </row>
    <row r="96" spans="1:22" ht="15.75" hidden="1">
      <c r="A96" s="328"/>
      <c r="B96" s="42"/>
      <c r="C96" s="64"/>
      <c r="D96" s="329"/>
      <c r="E96" s="330"/>
      <c r="F96" s="331"/>
      <c r="G96" s="229"/>
      <c r="H96" s="332"/>
      <c r="I96" s="333"/>
      <c r="J96" s="334"/>
      <c r="K96" s="335"/>
      <c r="L96" s="331"/>
      <c r="M96" s="229"/>
      <c r="N96" s="230"/>
      <c r="O96" s="231"/>
      <c r="P96" s="232"/>
      <c r="Q96" s="233"/>
      <c r="R96" s="234"/>
      <c r="S96" s="336"/>
      <c r="T96" s="337"/>
      <c r="U96" s="195"/>
      <c r="V96" s="237"/>
    </row>
    <row r="97" spans="1:22" ht="15.75" hidden="1">
      <c r="A97" s="338"/>
      <c r="B97" s="43"/>
      <c r="C97" s="66"/>
      <c r="D97" s="339"/>
      <c r="E97" s="340"/>
      <c r="F97" s="341"/>
      <c r="G97" s="254"/>
      <c r="H97" s="342"/>
      <c r="I97" s="343"/>
      <c r="J97" s="339"/>
      <c r="K97" s="344"/>
      <c r="L97" s="341"/>
      <c r="M97" s="254"/>
      <c r="N97" s="255"/>
      <c r="O97" s="256"/>
      <c r="P97" s="244"/>
      <c r="Q97" s="245"/>
      <c r="R97" s="246"/>
      <c r="S97" s="345"/>
      <c r="T97" s="346"/>
      <c r="U97" s="195"/>
      <c r="V97" s="237"/>
    </row>
    <row r="98" spans="1:22" ht="15.75" hidden="1">
      <c r="A98" s="328"/>
      <c r="B98" s="42"/>
      <c r="C98" s="64"/>
      <c r="D98" s="334"/>
      <c r="E98" s="330"/>
      <c r="F98" s="331"/>
      <c r="G98" s="229"/>
      <c r="H98" s="332"/>
      <c r="I98" s="333"/>
      <c r="J98" s="334"/>
      <c r="K98" s="335"/>
      <c r="L98" s="331"/>
      <c r="M98" s="229"/>
      <c r="N98" s="230"/>
      <c r="O98" s="231"/>
      <c r="P98" s="232"/>
      <c r="Q98" s="233"/>
      <c r="R98" s="234"/>
      <c r="S98" s="336"/>
      <c r="T98" s="337"/>
      <c r="U98" s="195"/>
      <c r="V98" s="237"/>
    </row>
    <row r="99" spans="1:22" ht="15.75" hidden="1">
      <c r="A99" s="328"/>
      <c r="B99" s="43"/>
      <c r="C99" s="66"/>
      <c r="D99" s="339"/>
      <c r="E99" s="330"/>
      <c r="F99" s="331"/>
      <c r="G99" s="254"/>
      <c r="H99" s="332"/>
      <c r="I99" s="333"/>
      <c r="J99" s="339"/>
      <c r="K99" s="335"/>
      <c r="L99" s="331"/>
      <c r="M99" s="254"/>
      <c r="N99" s="230"/>
      <c r="O99" s="231"/>
      <c r="P99" s="244"/>
      <c r="Q99" s="233"/>
      <c r="R99" s="234"/>
      <c r="S99" s="336"/>
      <c r="T99" s="337"/>
      <c r="U99" s="195"/>
      <c r="V99" s="237"/>
    </row>
    <row r="100" spans="1:22" ht="15.75" hidden="1">
      <c r="A100" s="338"/>
      <c r="B100" s="42"/>
      <c r="C100" s="64"/>
      <c r="D100" s="334"/>
      <c r="E100" s="340"/>
      <c r="F100" s="341"/>
      <c r="G100" s="229"/>
      <c r="H100" s="342"/>
      <c r="I100" s="343"/>
      <c r="J100" s="334"/>
      <c r="K100" s="344"/>
      <c r="L100" s="341"/>
      <c r="M100" s="229"/>
      <c r="N100" s="255"/>
      <c r="O100" s="256"/>
      <c r="P100" s="232"/>
      <c r="Q100" s="245"/>
      <c r="R100" s="246"/>
      <c r="S100" s="345"/>
      <c r="T100" s="346"/>
      <c r="U100" s="195"/>
      <c r="V100" s="237"/>
    </row>
    <row r="101" spans="1:22" ht="15.75" hidden="1">
      <c r="A101" s="328"/>
      <c r="B101" s="43"/>
      <c r="C101" s="66"/>
      <c r="D101" s="339"/>
      <c r="E101" s="330"/>
      <c r="F101" s="331"/>
      <c r="G101" s="254"/>
      <c r="H101" s="332"/>
      <c r="I101" s="333"/>
      <c r="J101" s="339"/>
      <c r="K101" s="335"/>
      <c r="L101" s="331"/>
      <c r="M101" s="254"/>
      <c r="N101" s="230"/>
      <c r="O101" s="231"/>
      <c r="P101" s="244"/>
      <c r="Q101" s="233"/>
      <c r="R101" s="234"/>
      <c r="S101" s="336"/>
      <c r="T101" s="337"/>
      <c r="U101" s="195"/>
      <c r="V101" s="237"/>
    </row>
    <row r="102" spans="1:22" ht="15.75" hidden="1">
      <c r="A102" s="328"/>
      <c r="B102" s="42"/>
      <c r="C102" s="64"/>
      <c r="D102" s="334"/>
      <c r="E102" s="330"/>
      <c r="F102" s="331"/>
      <c r="G102" s="229"/>
      <c r="H102" s="332"/>
      <c r="I102" s="333"/>
      <c r="J102" s="334"/>
      <c r="K102" s="335"/>
      <c r="L102" s="331"/>
      <c r="M102" s="229"/>
      <c r="N102" s="230"/>
      <c r="O102" s="231"/>
      <c r="P102" s="232"/>
      <c r="Q102" s="233"/>
      <c r="R102" s="234"/>
      <c r="S102" s="336"/>
      <c r="T102" s="337"/>
      <c r="U102" s="195"/>
      <c r="V102" s="237"/>
    </row>
    <row r="103" spans="1:22" ht="15.75" hidden="1">
      <c r="A103" s="338"/>
      <c r="B103" s="43"/>
      <c r="C103" s="66"/>
      <c r="D103" s="339"/>
      <c r="E103" s="340"/>
      <c r="F103" s="341"/>
      <c r="G103" s="254"/>
      <c r="H103" s="342"/>
      <c r="I103" s="343"/>
      <c r="J103" s="339"/>
      <c r="K103" s="344"/>
      <c r="L103" s="341"/>
      <c r="M103" s="254"/>
      <c r="N103" s="255"/>
      <c r="O103" s="256"/>
      <c r="P103" s="244"/>
      <c r="Q103" s="245"/>
      <c r="R103" s="246"/>
      <c r="S103" s="345"/>
      <c r="T103" s="346"/>
      <c r="U103" s="195"/>
      <c r="V103" s="237"/>
    </row>
    <row r="104" spans="1:22" ht="15.75" hidden="1">
      <c r="A104" s="328"/>
      <c r="B104" s="42"/>
      <c r="C104" s="64"/>
      <c r="D104" s="334"/>
      <c r="E104" s="330"/>
      <c r="F104" s="331"/>
      <c r="G104" s="229"/>
      <c r="H104" s="332"/>
      <c r="I104" s="333"/>
      <c r="J104" s="334"/>
      <c r="K104" s="335"/>
      <c r="L104" s="331"/>
      <c r="M104" s="229"/>
      <c r="N104" s="230"/>
      <c r="O104" s="231"/>
      <c r="P104" s="232"/>
      <c r="Q104" s="233"/>
      <c r="R104" s="234"/>
      <c r="S104" s="336"/>
      <c r="T104" s="337"/>
      <c r="U104" s="195"/>
      <c r="V104" s="237"/>
    </row>
    <row r="105" spans="1:22" ht="15.75" hidden="1">
      <c r="A105" s="328"/>
      <c r="B105" s="43"/>
      <c r="C105" s="66"/>
      <c r="D105" s="339"/>
      <c r="E105" s="330"/>
      <c r="F105" s="331"/>
      <c r="G105" s="254"/>
      <c r="H105" s="332"/>
      <c r="I105" s="333"/>
      <c r="J105" s="339"/>
      <c r="K105" s="335"/>
      <c r="L105" s="331"/>
      <c r="M105" s="254"/>
      <c r="N105" s="230"/>
      <c r="O105" s="231"/>
      <c r="P105" s="244"/>
      <c r="Q105" s="233"/>
      <c r="R105" s="234"/>
      <c r="S105" s="336"/>
      <c r="T105" s="337"/>
      <c r="U105" s="195"/>
      <c r="V105" s="237"/>
    </row>
    <row r="106" spans="1:22" ht="15.75" hidden="1">
      <c r="A106" s="338"/>
      <c r="B106" s="42"/>
      <c r="C106" s="64"/>
      <c r="D106" s="334"/>
      <c r="E106" s="340"/>
      <c r="F106" s="341"/>
      <c r="G106" s="229"/>
      <c r="H106" s="342"/>
      <c r="I106" s="343"/>
      <c r="J106" s="334"/>
      <c r="K106" s="344"/>
      <c r="L106" s="341"/>
      <c r="M106" s="229"/>
      <c r="N106" s="255"/>
      <c r="O106" s="256"/>
      <c r="P106" s="232"/>
      <c r="Q106" s="245"/>
      <c r="R106" s="246"/>
      <c r="S106" s="345"/>
      <c r="T106" s="346"/>
      <c r="U106" s="195"/>
      <c r="V106" s="237"/>
    </row>
    <row r="107" spans="1:22" ht="15.75" hidden="1">
      <c r="A107" s="328"/>
      <c r="B107" s="348"/>
      <c r="C107" s="66"/>
      <c r="D107" s="349"/>
      <c r="E107" s="330"/>
      <c r="F107" s="331"/>
      <c r="G107" s="254"/>
      <c r="H107" s="332"/>
      <c r="I107" s="333"/>
      <c r="J107" s="339"/>
      <c r="K107" s="335"/>
      <c r="L107" s="331"/>
      <c r="M107" s="254"/>
      <c r="N107" s="230"/>
      <c r="O107" s="231"/>
      <c r="P107" s="244"/>
      <c r="Q107" s="233"/>
      <c r="R107" s="234"/>
      <c r="S107" s="336"/>
      <c r="T107" s="337"/>
      <c r="U107" s="195"/>
      <c r="V107" s="237"/>
    </row>
    <row r="108" spans="1:22" ht="15.75" hidden="1">
      <c r="A108" s="328"/>
      <c r="B108" s="42"/>
      <c r="C108" s="64"/>
      <c r="D108" s="334"/>
      <c r="E108" s="330"/>
      <c r="F108" s="331"/>
      <c r="G108" s="229"/>
      <c r="H108" s="332"/>
      <c r="I108" s="333"/>
      <c r="J108" s="334"/>
      <c r="K108" s="335"/>
      <c r="L108" s="331"/>
      <c r="M108" s="229"/>
      <c r="N108" s="230"/>
      <c r="O108" s="231"/>
      <c r="P108" s="232"/>
      <c r="Q108" s="233"/>
      <c r="R108" s="234"/>
      <c r="S108" s="336"/>
      <c r="T108" s="337"/>
      <c r="U108" s="195"/>
      <c r="V108" s="237"/>
    </row>
    <row r="109" spans="1:22" ht="15.75" hidden="1">
      <c r="A109" s="338"/>
      <c r="B109" s="348"/>
      <c r="C109" s="66"/>
      <c r="D109" s="349"/>
      <c r="E109" s="340"/>
      <c r="F109" s="341"/>
      <c r="G109" s="254"/>
      <c r="H109" s="342"/>
      <c r="I109" s="343"/>
      <c r="J109" s="339"/>
      <c r="K109" s="344"/>
      <c r="L109" s="341"/>
      <c r="M109" s="254"/>
      <c r="N109" s="255"/>
      <c r="O109" s="256"/>
      <c r="P109" s="244"/>
      <c r="Q109" s="245"/>
      <c r="R109" s="246"/>
      <c r="S109" s="345"/>
      <c r="T109" s="346"/>
      <c r="U109" s="195"/>
      <c r="V109" s="237"/>
    </row>
    <row r="110" spans="1:22" ht="15.75" hidden="1">
      <c r="A110" s="328"/>
      <c r="B110" s="350"/>
      <c r="C110" s="64"/>
      <c r="D110" s="334"/>
      <c r="E110" s="330"/>
      <c r="F110" s="331"/>
      <c r="G110" s="229"/>
      <c r="H110" s="332"/>
      <c r="I110" s="333"/>
      <c r="J110" s="334"/>
      <c r="K110" s="335"/>
      <c r="L110" s="331"/>
      <c r="M110" s="229"/>
      <c r="N110" s="230"/>
      <c r="O110" s="231"/>
      <c r="P110" s="232"/>
      <c r="Q110" s="233"/>
      <c r="R110" s="234"/>
      <c r="S110" s="336"/>
      <c r="T110" s="337"/>
      <c r="U110" s="195"/>
      <c r="V110" s="237"/>
    </row>
    <row r="111" spans="1:22" ht="15.75" hidden="1">
      <c r="A111" s="328"/>
      <c r="B111" s="43"/>
      <c r="C111" s="66"/>
      <c r="D111" s="334"/>
      <c r="E111" s="330"/>
      <c r="F111" s="331"/>
      <c r="G111" s="229"/>
      <c r="H111" s="332"/>
      <c r="I111" s="333"/>
      <c r="J111" s="334"/>
      <c r="K111" s="335"/>
      <c r="L111" s="331"/>
      <c r="M111" s="229"/>
      <c r="N111" s="230"/>
      <c r="O111" s="231"/>
      <c r="P111" s="232"/>
      <c r="Q111" s="233"/>
      <c r="R111" s="234"/>
      <c r="S111" s="336"/>
      <c r="T111" s="337"/>
      <c r="U111" s="195"/>
      <c r="V111" s="237"/>
    </row>
    <row r="112" spans="1:22" ht="15.75" hidden="1">
      <c r="A112" s="338"/>
      <c r="B112" s="42"/>
      <c r="C112" s="64"/>
      <c r="D112" s="334"/>
      <c r="E112" s="330"/>
      <c r="F112" s="331"/>
      <c r="G112" s="229"/>
      <c r="H112" s="332"/>
      <c r="I112" s="333"/>
      <c r="J112" s="334"/>
      <c r="K112" s="335"/>
      <c r="L112" s="331"/>
      <c r="M112" s="229"/>
      <c r="N112" s="230"/>
      <c r="O112" s="231"/>
      <c r="P112" s="232"/>
      <c r="Q112" s="233"/>
      <c r="R112" s="234"/>
      <c r="S112" s="345"/>
      <c r="T112" s="346"/>
      <c r="U112" s="195"/>
      <c r="V112" s="237"/>
    </row>
    <row r="113" spans="1:22" ht="15.75" hidden="1">
      <c r="A113" s="328"/>
      <c r="B113" s="43"/>
      <c r="C113" s="66"/>
      <c r="D113" s="339"/>
      <c r="E113" s="340"/>
      <c r="F113" s="341"/>
      <c r="G113" s="254"/>
      <c r="H113" s="342"/>
      <c r="I113" s="343"/>
      <c r="J113" s="334"/>
      <c r="K113" s="335"/>
      <c r="L113" s="331"/>
      <c r="M113" s="229"/>
      <c r="N113" s="230"/>
      <c r="O113" s="231"/>
      <c r="P113" s="232"/>
      <c r="Q113" s="233"/>
      <c r="R113" s="234"/>
      <c r="S113" s="336"/>
      <c r="T113" s="337"/>
      <c r="U113" s="195"/>
      <c r="V113" s="237"/>
    </row>
    <row r="114" spans="1:22" ht="15.75" hidden="1">
      <c r="A114" s="328"/>
      <c r="B114" s="350"/>
      <c r="C114" s="64"/>
      <c r="D114" s="334"/>
      <c r="E114" s="330"/>
      <c r="F114" s="331"/>
      <c r="G114" s="229"/>
      <c r="H114" s="332"/>
      <c r="I114" s="333"/>
      <c r="J114" s="334"/>
      <c r="K114" s="335"/>
      <c r="L114" s="331"/>
      <c r="M114" s="229"/>
      <c r="N114" s="230"/>
      <c r="O114" s="231"/>
      <c r="P114" s="232"/>
      <c r="Q114" s="233"/>
      <c r="R114" s="234"/>
      <c r="S114" s="336"/>
      <c r="T114" s="337"/>
      <c r="U114" s="195"/>
      <c r="V114" s="237"/>
    </row>
    <row r="115" spans="1:22" ht="15.75" hidden="1">
      <c r="A115" s="338"/>
      <c r="B115" s="42"/>
      <c r="C115" s="64"/>
      <c r="D115" s="339"/>
      <c r="E115" s="340"/>
      <c r="F115" s="341"/>
      <c r="G115" s="254"/>
      <c r="H115" s="342"/>
      <c r="I115" s="343"/>
      <c r="J115" s="334"/>
      <c r="K115" s="335"/>
      <c r="L115" s="331"/>
      <c r="M115" s="229"/>
      <c r="N115" s="230"/>
      <c r="O115" s="231"/>
      <c r="P115" s="232"/>
      <c r="Q115" s="233"/>
      <c r="R115" s="234"/>
      <c r="S115" s="345"/>
      <c r="T115" s="346"/>
      <c r="U115" s="195"/>
      <c r="V115" s="237"/>
    </row>
    <row r="116" spans="1:22" ht="15.75" hidden="1">
      <c r="A116" s="328"/>
      <c r="B116" s="42"/>
      <c r="C116" s="64"/>
      <c r="D116" s="334"/>
      <c r="E116" s="330"/>
      <c r="F116" s="331"/>
      <c r="G116" s="229"/>
      <c r="H116" s="332"/>
      <c r="I116" s="333"/>
      <c r="J116" s="334"/>
      <c r="K116" s="335"/>
      <c r="L116" s="331"/>
      <c r="M116" s="229"/>
      <c r="N116" s="230"/>
      <c r="O116" s="231"/>
      <c r="P116" s="232"/>
      <c r="Q116" s="233"/>
      <c r="R116" s="234"/>
      <c r="S116" s="336"/>
      <c r="T116" s="337"/>
      <c r="U116" s="195"/>
      <c r="V116" s="237"/>
    </row>
    <row r="117" spans="1:22" ht="15.75" hidden="1">
      <c r="A117" s="328"/>
      <c r="B117" s="42"/>
      <c r="C117" s="64"/>
      <c r="D117" s="334"/>
      <c r="E117" s="330"/>
      <c r="F117" s="331"/>
      <c r="G117" s="229"/>
      <c r="H117" s="332"/>
      <c r="I117" s="333"/>
      <c r="J117" s="334"/>
      <c r="K117" s="335"/>
      <c r="L117" s="331"/>
      <c r="M117" s="229"/>
      <c r="N117" s="230"/>
      <c r="O117" s="231"/>
      <c r="P117" s="232"/>
      <c r="Q117" s="233"/>
      <c r="R117" s="234"/>
      <c r="S117" s="336"/>
      <c r="T117" s="337"/>
      <c r="U117" s="195"/>
      <c r="V117" s="237"/>
    </row>
    <row r="118" spans="1:22" ht="15.75" hidden="1">
      <c r="A118" s="338"/>
      <c r="B118" s="350"/>
      <c r="C118" s="64"/>
      <c r="D118" s="334"/>
      <c r="E118" s="330"/>
      <c r="F118" s="331"/>
      <c r="G118" s="229"/>
      <c r="H118" s="332"/>
      <c r="I118" s="333"/>
      <c r="J118" s="334"/>
      <c r="K118" s="335"/>
      <c r="L118" s="331"/>
      <c r="M118" s="229"/>
      <c r="N118" s="230"/>
      <c r="O118" s="231"/>
      <c r="P118" s="232"/>
      <c r="Q118" s="233"/>
      <c r="R118" s="234"/>
      <c r="S118" s="345"/>
      <c r="T118" s="346"/>
      <c r="U118" s="195"/>
      <c r="V118" s="237"/>
    </row>
    <row r="119" spans="1:22" ht="15.75" hidden="1">
      <c r="A119" s="328"/>
      <c r="B119" s="42"/>
      <c r="C119" s="64"/>
      <c r="D119" s="334"/>
      <c r="E119" s="330"/>
      <c r="F119" s="331"/>
      <c r="G119" s="229"/>
      <c r="H119" s="332"/>
      <c r="I119" s="333"/>
      <c r="J119" s="334"/>
      <c r="K119" s="335"/>
      <c r="L119" s="331"/>
      <c r="M119" s="229"/>
      <c r="N119" s="230"/>
      <c r="O119" s="231"/>
      <c r="P119" s="232"/>
      <c r="Q119" s="233"/>
      <c r="R119" s="234"/>
      <c r="S119" s="336"/>
      <c r="T119" s="337"/>
      <c r="U119" s="195"/>
      <c r="V119" s="237"/>
    </row>
    <row r="120" spans="1:22" ht="15.75" hidden="1">
      <c r="A120" s="328"/>
      <c r="B120" s="42"/>
      <c r="C120" s="64"/>
      <c r="D120" s="334"/>
      <c r="E120" s="330"/>
      <c r="F120" s="331"/>
      <c r="G120" s="229"/>
      <c r="H120" s="332"/>
      <c r="I120" s="333"/>
      <c r="J120" s="334"/>
      <c r="K120" s="335"/>
      <c r="L120" s="331"/>
      <c r="M120" s="229"/>
      <c r="N120" s="230"/>
      <c r="O120" s="231"/>
      <c r="P120" s="232"/>
      <c r="Q120" s="233"/>
      <c r="R120" s="234"/>
      <c r="S120" s="336"/>
      <c r="T120" s="337"/>
      <c r="U120" s="195"/>
      <c r="V120" s="237"/>
    </row>
    <row r="121" spans="1:22" ht="15.75" hidden="1">
      <c r="A121" s="338"/>
      <c r="B121" s="42"/>
      <c r="C121" s="64"/>
      <c r="D121" s="334"/>
      <c r="E121" s="330"/>
      <c r="F121" s="331"/>
      <c r="G121" s="229"/>
      <c r="H121" s="332"/>
      <c r="I121" s="333"/>
      <c r="J121" s="334"/>
      <c r="K121" s="335"/>
      <c r="L121" s="331"/>
      <c r="M121" s="229"/>
      <c r="N121" s="230"/>
      <c r="O121" s="231"/>
      <c r="P121" s="232"/>
      <c r="Q121" s="233"/>
      <c r="R121" s="234"/>
      <c r="S121" s="345"/>
      <c r="T121" s="346"/>
      <c r="U121" s="195"/>
      <c r="V121" s="237"/>
    </row>
    <row r="122" spans="1:22" ht="15.75" hidden="1">
      <c r="A122" s="328"/>
      <c r="B122" s="42"/>
      <c r="C122" s="64"/>
      <c r="D122" s="334"/>
      <c r="E122" s="330"/>
      <c r="F122" s="331"/>
      <c r="G122" s="229"/>
      <c r="H122" s="332"/>
      <c r="I122" s="333"/>
      <c r="J122" s="334"/>
      <c r="K122" s="335"/>
      <c r="L122" s="331"/>
      <c r="M122" s="229"/>
      <c r="N122" s="230"/>
      <c r="O122" s="231"/>
      <c r="P122" s="232"/>
      <c r="Q122" s="233"/>
      <c r="R122" s="234"/>
      <c r="S122" s="336"/>
      <c r="T122" s="337"/>
      <c r="U122" s="195"/>
      <c r="V122" s="237"/>
    </row>
    <row r="123" spans="1:22" ht="15.75" hidden="1">
      <c r="A123" s="328"/>
      <c r="B123" s="42"/>
      <c r="C123" s="64"/>
      <c r="D123" s="334"/>
      <c r="E123" s="330"/>
      <c r="F123" s="331"/>
      <c r="G123" s="229"/>
      <c r="H123" s="332"/>
      <c r="I123" s="333"/>
      <c r="J123" s="334"/>
      <c r="K123" s="335"/>
      <c r="L123" s="331"/>
      <c r="M123" s="229"/>
      <c r="N123" s="230"/>
      <c r="O123" s="231"/>
      <c r="P123" s="232"/>
      <c r="Q123" s="233"/>
      <c r="R123" s="234"/>
      <c r="S123" s="336"/>
      <c r="T123" s="337"/>
      <c r="U123" s="195"/>
      <c r="V123" s="237"/>
    </row>
    <row r="124" spans="1:22" ht="15.75" hidden="1">
      <c r="A124" s="338"/>
      <c r="B124" s="43"/>
      <c r="C124" s="66"/>
      <c r="D124" s="334"/>
      <c r="E124" s="330"/>
      <c r="F124" s="331"/>
      <c r="G124" s="229"/>
      <c r="H124" s="332"/>
      <c r="I124" s="333"/>
      <c r="J124" s="334"/>
      <c r="K124" s="335"/>
      <c r="L124" s="331"/>
      <c r="M124" s="229"/>
      <c r="N124" s="230"/>
      <c r="O124" s="231"/>
      <c r="P124" s="232"/>
      <c r="Q124" s="233"/>
      <c r="R124" s="234"/>
      <c r="S124" s="345"/>
      <c r="T124" s="346"/>
      <c r="U124" s="195"/>
      <c r="V124" s="237"/>
    </row>
    <row r="125" spans="1:22" ht="15.75" hidden="1">
      <c r="A125" s="328"/>
      <c r="B125" s="42"/>
      <c r="C125" s="64"/>
      <c r="D125" s="334"/>
      <c r="E125" s="330"/>
      <c r="F125" s="331"/>
      <c r="G125" s="229"/>
      <c r="H125" s="332"/>
      <c r="I125" s="333"/>
      <c r="J125" s="334"/>
      <c r="K125" s="335"/>
      <c r="L125" s="331"/>
      <c r="M125" s="229"/>
      <c r="N125" s="230"/>
      <c r="O125" s="231"/>
      <c r="P125" s="232"/>
      <c r="Q125" s="233"/>
      <c r="R125" s="234"/>
      <c r="S125" s="336"/>
      <c r="T125" s="337"/>
      <c r="U125" s="195"/>
      <c r="V125" s="237"/>
    </row>
    <row r="126" spans="1:22" ht="15.75" hidden="1">
      <c r="A126" s="328"/>
      <c r="B126" s="43"/>
      <c r="C126" s="66"/>
      <c r="D126" s="334"/>
      <c r="E126" s="330"/>
      <c r="F126" s="331"/>
      <c r="G126" s="229"/>
      <c r="H126" s="332"/>
      <c r="I126" s="333"/>
      <c r="J126" s="334"/>
      <c r="K126" s="335"/>
      <c r="L126" s="331"/>
      <c r="M126" s="229"/>
      <c r="N126" s="230"/>
      <c r="O126" s="231"/>
      <c r="P126" s="232"/>
      <c r="Q126" s="233"/>
      <c r="R126" s="234"/>
      <c r="S126" s="336"/>
      <c r="T126" s="337"/>
      <c r="U126" s="195"/>
      <c r="V126" s="237"/>
    </row>
    <row r="127" spans="1:22" ht="15.75" hidden="1">
      <c r="A127" s="338"/>
      <c r="B127" s="42"/>
      <c r="C127" s="64"/>
      <c r="D127" s="329"/>
      <c r="E127" s="330"/>
      <c r="F127" s="331"/>
      <c r="G127" s="229"/>
      <c r="H127" s="332"/>
      <c r="I127" s="333"/>
      <c r="J127" s="334"/>
      <c r="K127" s="335"/>
      <c r="L127" s="331"/>
      <c r="M127" s="229"/>
      <c r="N127" s="230"/>
      <c r="O127" s="231"/>
      <c r="P127" s="232"/>
      <c r="Q127" s="233"/>
      <c r="R127" s="234"/>
      <c r="S127" s="345"/>
      <c r="T127" s="346"/>
      <c r="U127" s="195"/>
      <c r="V127" s="237"/>
    </row>
    <row r="128" spans="1:22" ht="15.75" hidden="1">
      <c r="A128" s="328"/>
      <c r="B128" s="43"/>
      <c r="C128" s="66"/>
      <c r="D128" s="339"/>
      <c r="E128" s="340"/>
      <c r="F128" s="341"/>
      <c r="G128" s="254"/>
      <c r="H128" s="342"/>
      <c r="I128" s="343"/>
      <c r="J128" s="339"/>
      <c r="K128" s="344"/>
      <c r="L128" s="341"/>
      <c r="M128" s="254"/>
      <c r="N128" s="255"/>
      <c r="O128" s="256"/>
      <c r="P128" s="244"/>
      <c r="Q128" s="245"/>
      <c r="R128" s="246"/>
      <c r="S128" s="336"/>
      <c r="T128" s="337"/>
      <c r="U128" s="195"/>
      <c r="V128" s="237"/>
    </row>
    <row r="129" spans="1:22" ht="15.75" hidden="1">
      <c r="A129" s="328"/>
      <c r="B129" s="42"/>
      <c r="C129" s="64"/>
      <c r="D129" s="334"/>
      <c r="E129" s="330"/>
      <c r="F129" s="331"/>
      <c r="G129" s="229"/>
      <c r="H129" s="332"/>
      <c r="I129" s="333"/>
      <c r="J129" s="334"/>
      <c r="K129" s="335"/>
      <c r="L129" s="331"/>
      <c r="M129" s="229"/>
      <c r="N129" s="230"/>
      <c r="O129" s="231"/>
      <c r="P129" s="232"/>
      <c r="Q129" s="233"/>
      <c r="R129" s="234"/>
      <c r="S129" s="336"/>
      <c r="T129" s="337"/>
      <c r="U129" s="195"/>
      <c r="V129" s="237"/>
    </row>
    <row r="130" spans="1:22" ht="15.75" hidden="1">
      <c r="A130" s="338"/>
      <c r="B130" s="43"/>
      <c r="C130" s="66"/>
      <c r="D130" s="339"/>
      <c r="E130" s="330"/>
      <c r="F130" s="331"/>
      <c r="G130" s="254"/>
      <c r="H130" s="332"/>
      <c r="I130" s="333"/>
      <c r="J130" s="339"/>
      <c r="K130" s="335"/>
      <c r="L130" s="331"/>
      <c r="M130" s="254"/>
      <c r="N130" s="230"/>
      <c r="O130" s="231"/>
      <c r="P130" s="244"/>
      <c r="Q130" s="233"/>
      <c r="R130" s="234"/>
      <c r="S130" s="345"/>
      <c r="T130" s="346"/>
      <c r="U130" s="195"/>
      <c r="V130" s="237"/>
    </row>
    <row r="131" spans="1:22" ht="15.75" hidden="1">
      <c r="A131" s="328"/>
      <c r="B131" s="42"/>
      <c r="C131" s="64"/>
      <c r="D131" s="334"/>
      <c r="E131" s="340"/>
      <c r="F131" s="341"/>
      <c r="G131" s="229"/>
      <c r="H131" s="342"/>
      <c r="I131" s="343"/>
      <c r="J131" s="334"/>
      <c r="K131" s="344"/>
      <c r="L131" s="341"/>
      <c r="M131" s="229"/>
      <c r="N131" s="255"/>
      <c r="O131" s="256"/>
      <c r="P131" s="232"/>
      <c r="Q131" s="245"/>
      <c r="R131" s="246"/>
      <c r="S131" s="336"/>
      <c r="T131" s="337"/>
      <c r="U131" s="195"/>
      <c r="V131" s="237"/>
    </row>
    <row r="132" spans="1:22" ht="15.75" hidden="1">
      <c r="A132" s="328"/>
      <c r="B132" s="43"/>
      <c r="C132" s="66"/>
      <c r="D132" s="339"/>
      <c r="E132" s="330"/>
      <c r="F132" s="331"/>
      <c r="G132" s="254"/>
      <c r="H132" s="332"/>
      <c r="I132" s="333"/>
      <c r="J132" s="339"/>
      <c r="K132" s="335"/>
      <c r="L132" s="331"/>
      <c r="M132" s="254"/>
      <c r="N132" s="230"/>
      <c r="O132" s="231"/>
      <c r="P132" s="244"/>
      <c r="Q132" s="233"/>
      <c r="R132" s="234"/>
      <c r="S132" s="336"/>
      <c r="T132" s="337"/>
      <c r="U132" s="195"/>
      <c r="V132" s="237"/>
    </row>
    <row r="133" spans="1:22" ht="15.75" hidden="1">
      <c r="A133" s="338"/>
      <c r="B133" s="42"/>
      <c r="C133" s="64"/>
      <c r="D133" s="334"/>
      <c r="E133" s="330"/>
      <c r="F133" s="331"/>
      <c r="G133" s="229"/>
      <c r="H133" s="332"/>
      <c r="I133" s="333"/>
      <c r="J133" s="334"/>
      <c r="K133" s="335"/>
      <c r="L133" s="331"/>
      <c r="M133" s="229"/>
      <c r="N133" s="230"/>
      <c r="O133" s="231"/>
      <c r="P133" s="232"/>
      <c r="Q133" s="233"/>
      <c r="R133" s="234"/>
      <c r="S133" s="345"/>
      <c r="T133" s="346"/>
      <c r="U133" s="195"/>
      <c r="V133" s="237"/>
    </row>
    <row r="134" spans="1:22" ht="15.75" hidden="1">
      <c r="A134" s="328"/>
      <c r="B134" s="43"/>
      <c r="C134" s="66"/>
      <c r="D134" s="339"/>
      <c r="E134" s="340"/>
      <c r="F134" s="341"/>
      <c r="G134" s="254"/>
      <c r="H134" s="342"/>
      <c r="I134" s="343"/>
      <c r="J134" s="339"/>
      <c r="K134" s="344"/>
      <c r="L134" s="341"/>
      <c r="M134" s="254"/>
      <c r="N134" s="255"/>
      <c r="O134" s="256"/>
      <c r="P134" s="244"/>
      <c r="Q134" s="245"/>
      <c r="R134" s="246"/>
      <c r="S134" s="336"/>
      <c r="T134" s="337"/>
      <c r="U134" s="195"/>
      <c r="V134" s="237"/>
    </row>
    <row r="135" spans="1:22" ht="15.75" hidden="1">
      <c r="A135" s="328"/>
      <c r="B135" s="350"/>
      <c r="C135" s="64"/>
      <c r="D135" s="334"/>
      <c r="E135" s="330"/>
      <c r="F135" s="331"/>
      <c r="G135" s="229"/>
      <c r="H135" s="332"/>
      <c r="I135" s="333"/>
      <c r="J135" s="334"/>
      <c r="K135" s="335"/>
      <c r="L135" s="331"/>
      <c r="M135" s="229"/>
      <c r="N135" s="230"/>
      <c r="O135" s="231"/>
      <c r="P135" s="232"/>
      <c r="Q135" s="233"/>
      <c r="R135" s="234"/>
      <c r="S135" s="336"/>
      <c r="T135" s="337"/>
      <c r="U135" s="195"/>
      <c r="V135" s="237"/>
    </row>
    <row r="136" spans="1:22" ht="15.75" hidden="1">
      <c r="A136" s="338"/>
      <c r="B136" s="43"/>
      <c r="C136" s="66"/>
      <c r="D136" s="339"/>
      <c r="E136" s="330"/>
      <c r="F136" s="331"/>
      <c r="G136" s="254"/>
      <c r="H136" s="332"/>
      <c r="I136" s="333"/>
      <c r="J136" s="339"/>
      <c r="K136" s="335"/>
      <c r="L136" s="331"/>
      <c r="M136" s="254"/>
      <c r="N136" s="230"/>
      <c r="O136" s="231"/>
      <c r="P136" s="244"/>
      <c r="Q136" s="233"/>
      <c r="R136" s="234"/>
      <c r="S136" s="345"/>
      <c r="T136" s="346"/>
      <c r="U136" s="195"/>
      <c r="V136" s="237"/>
    </row>
    <row r="137" spans="1:22" ht="15.75" hidden="1">
      <c r="A137" s="328"/>
      <c r="B137" s="42"/>
      <c r="C137" s="64"/>
      <c r="D137" s="334"/>
      <c r="E137" s="340"/>
      <c r="F137" s="341"/>
      <c r="G137" s="229"/>
      <c r="H137" s="342"/>
      <c r="I137" s="343"/>
      <c r="J137" s="334"/>
      <c r="K137" s="344"/>
      <c r="L137" s="341"/>
      <c r="M137" s="229"/>
      <c r="N137" s="255"/>
      <c r="O137" s="256"/>
      <c r="P137" s="232"/>
      <c r="Q137" s="245"/>
      <c r="R137" s="246"/>
      <c r="S137" s="336"/>
      <c r="T137" s="337"/>
      <c r="U137" s="195"/>
      <c r="V137" s="237"/>
    </row>
    <row r="138" spans="1:22" ht="15.75" hidden="1">
      <c r="A138" s="328"/>
      <c r="B138" s="43"/>
      <c r="C138" s="66"/>
      <c r="D138" s="349"/>
      <c r="E138" s="330"/>
      <c r="F138" s="331"/>
      <c r="G138" s="254"/>
      <c r="H138" s="332"/>
      <c r="I138" s="333"/>
      <c r="J138" s="339"/>
      <c r="K138" s="335"/>
      <c r="L138" s="331"/>
      <c r="M138" s="254"/>
      <c r="N138" s="230"/>
      <c r="O138" s="231"/>
      <c r="P138" s="244"/>
      <c r="Q138" s="233"/>
      <c r="R138" s="234"/>
      <c r="S138" s="336"/>
      <c r="T138" s="337"/>
      <c r="U138" s="195"/>
      <c r="V138" s="237"/>
    </row>
    <row r="139" spans="1:22" ht="15.75" hidden="1">
      <c r="A139" s="338"/>
      <c r="B139" s="42"/>
      <c r="C139" s="64"/>
      <c r="D139" s="334"/>
      <c r="E139" s="330"/>
      <c r="F139" s="331"/>
      <c r="G139" s="229"/>
      <c r="H139" s="332"/>
      <c r="I139" s="333"/>
      <c r="J139" s="334"/>
      <c r="K139" s="335"/>
      <c r="L139" s="331"/>
      <c r="M139" s="229"/>
      <c r="N139" s="230"/>
      <c r="O139" s="231"/>
      <c r="P139" s="232"/>
      <c r="Q139" s="233"/>
      <c r="R139" s="234"/>
      <c r="S139" s="345"/>
      <c r="T139" s="346"/>
      <c r="U139" s="195"/>
      <c r="V139" s="237"/>
    </row>
    <row r="140" spans="1:22" ht="15.75" hidden="1">
      <c r="A140" s="328"/>
      <c r="B140" s="42"/>
      <c r="C140" s="64"/>
      <c r="D140" s="349"/>
      <c r="E140" s="340"/>
      <c r="F140" s="341"/>
      <c r="G140" s="254"/>
      <c r="H140" s="342"/>
      <c r="I140" s="343"/>
      <c r="J140" s="339"/>
      <c r="K140" s="344"/>
      <c r="L140" s="341"/>
      <c r="M140" s="254"/>
      <c r="N140" s="255"/>
      <c r="O140" s="256"/>
      <c r="P140" s="244"/>
      <c r="Q140" s="245"/>
      <c r="R140" s="246"/>
      <c r="S140" s="336"/>
      <c r="T140" s="337"/>
      <c r="U140" s="195"/>
      <c r="V140" s="237"/>
    </row>
    <row r="141" spans="1:22" ht="15.75" hidden="1">
      <c r="A141" s="328"/>
      <c r="B141" s="42"/>
      <c r="C141" s="64"/>
      <c r="D141" s="334"/>
      <c r="E141" s="330"/>
      <c r="F141" s="331"/>
      <c r="G141" s="229"/>
      <c r="H141" s="332"/>
      <c r="I141" s="333"/>
      <c r="J141" s="334"/>
      <c r="K141" s="335"/>
      <c r="L141" s="331"/>
      <c r="M141" s="229"/>
      <c r="N141" s="230"/>
      <c r="O141" s="231"/>
      <c r="P141" s="232"/>
      <c r="Q141" s="233"/>
      <c r="R141" s="234"/>
      <c r="S141" s="336"/>
      <c r="T141" s="337"/>
      <c r="U141" s="195"/>
      <c r="V141" s="237"/>
    </row>
    <row r="142" spans="1:22" ht="15.75" hidden="1">
      <c r="A142" s="338"/>
      <c r="B142" s="43"/>
      <c r="C142" s="66"/>
      <c r="D142" s="334"/>
      <c r="E142" s="330"/>
      <c r="F142" s="331"/>
      <c r="G142" s="229"/>
      <c r="H142" s="332"/>
      <c r="I142" s="333"/>
      <c r="J142" s="334"/>
      <c r="K142" s="335"/>
      <c r="L142" s="331"/>
      <c r="M142" s="229"/>
      <c r="N142" s="230"/>
      <c r="O142" s="231"/>
      <c r="P142" s="232"/>
      <c r="Q142" s="233"/>
      <c r="R142" s="234"/>
      <c r="S142" s="345"/>
      <c r="T142" s="346"/>
      <c r="U142" s="195"/>
      <c r="V142" s="237"/>
    </row>
    <row r="143" spans="1:22" ht="15.75" hidden="1">
      <c r="A143" s="328"/>
      <c r="B143" s="42"/>
      <c r="C143" s="64"/>
      <c r="D143" s="334"/>
      <c r="E143" s="330"/>
      <c r="F143" s="331"/>
      <c r="G143" s="229"/>
      <c r="H143" s="332"/>
      <c r="I143" s="333"/>
      <c r="J143" s="334"/>
      <c r="K143" s="335"/>
      <c r="L143" s="331"/>
      <c r="M143" s="229"/>
      <c r="N143" s="230"/>
      <c r="O143" s="231"/>
      <c r="P143" s="232"/>
      <c r="Q143" s="233"/>
      <c r="R143" s="234"/>
      <c r="S143" s="336"/>
      <c r="T143" s="337"/>
      <c r="U143" s="195"/>
      <c r="V143" s="237"/>
    </row>
    <row r="144" spans="1:22" ht="15.75" hidden="1">
      <c r="A144" s="328"/>
      <c r="B144" s="43"/>
      <c r="C144" s="66"/>
      <c r="D144" s="339"/>
      <c r="E144" s="340"/>
      <c r="F144" s="341"/>
      <c r="G144" s="254"/>
      <c r="H144" s="342"/>
      <c r="I144" s="343"/>
      <c r="J144" s="334"/>
      <c r="K144" s="335"/>
      <c r="L144" s="331"/>
      <c r="M144" s="229"/>
      <c r="N144" s="230"/>
      <c r="O144" s="231"/>
      <c r="P144" s="232"/>
      <c r="Q144" s="233"/>
      <c r="R144" s="234"/>
      <c r="S144" s="336"/>
      <c r="T144" s="337"/>
      <c r="U144" s="195"/>
      <c r="V144" s="237"/>
    </row>
    <row r="145" spans="1:22" ht="15.75" hidden="1">
      <c r="A145" s="338"/>
      <c r="B145" s="42"/>
      <c r="C145" s="64"/>
      <c r="D145" s="334"/>
      <c r="E145" s="330"/>
      <c r="F145" s="331"/>
      <c r="G145" s="229"/>
      <c r="H145" s="332"/>
      <c r="I145" s="333"/>
      <c r="J145" s="334"/>
      <c r="K145" s="335"/>
      <c r="L145" s="331"/>
      <c r="M145" s="229"/>
      <c r="N145" s="230"/>
      <c r="O145" s="231"/>
      <c r="P145" s="232"/>
      <c r="Q145" s="233"/>
      <c r="R145" s="234"/>
      <c r="S145" s="345"/>
      <c r="T145" s="346"/>
      <c r="U145" s="195"/>
      <c r="V145" s="237"/>
    </row>
    <row r="146" spans="1:22" ht="15.75" hidden="1">
      <c r="A146" s="328"/>
      <c r="B146" s="42"/>
      <c r="C146" s="64"/>
      <c r="D146" s="339"/>
      <c r="E146" s="340"/>
      <c r="F146" s="341"/>
      <c r="G146" s="254"/>
      <c r="H146" s="342"/>
      <c r="I146" s="343"/>
      <c r="J146" s="334"/>
      <c r="K146" s="335"/>
      <c r="L146" s="331"/>
      <c r="M146" s="229"/>
      <c r="N146" s="230"/>
      <c r="O146" s="231"/>
      <c r="P146" s="232"/>
      <c r="Q146" s="233"/>
      <c r="R146" s="234"/>
      <c r="S146" s="336"/>
      <c r="T146" s="337"/>
      <c r="U146" s="195"/>
      <c r="V146" s="237"/>
    </row>
    <row r="147" spans="1:22" ht="15.75" hidden="1">
      <c r="A147" s="328"/>
      <c r="B147" s="42"/>
      <c r="C147" s="64"/>
      <c r="D147" s="334"/>
      <c r="E147" s="330"/>
      <c r="F147" s="331"/>
      <c r="G147" s="229"/>
      <c r="H147" s="332"/>
      <c r="I147" s="333"/>
      <c r="J147" s="334"/>
      <c r="K147" s="335"/>
      <c r="L147" s="331"/>
      <c r="M147" s="229"/>
      <c r="N147" s="230"/>
      <c r="O147" s="231"/>
      <c r="P147" s="232"/>
      <c r="Q147" s="233"/>
      <c r="R147" s="234"/>
      <c r="S147" s="336"/>
      <c r="T147" s="337"/>
      <c r="U147" s="195"/>
      <c r="V147" s="237"/>
    </row>
    <row r="148" spans="1:22" ht="15.75" hidden="1">
      <c r="A148" s="338"/>
      <c r="B148" s="42"/>
      <c r="C148" s="64"/>
      <c r="D148" s="334"/>
      <c r="E148" s="330"/>
      <c r="F148" s="331"/>
      <c r="G148" s="229"/>
      <c r="H148" s="332"/>
      <c r="I148" s="333"/>
      <c r="J148" s="334"/>
      <c r="K148" s="335"/>
      <c r="L148" s="331"/>
      <c r="M148" s="229"/>
      <c r="N148" s="230"/>
      <c r="O148" s="231"/>
      <c r="P148" s="232"/>
      <c r="Q148" s="233"/>
      <c r="R148" s="234"/>
      <c r="S148" s="345"/>
      <c r="T148" s="346"/>
      <c r="U148" s="195"/>
      <c r="V148" s="237"/>
    </row>
    <row r="149" spans="1:22" ht="15.75" hidden="1">
      <c r="A149" s="328"/>
      <c r="B149" s="42"/>
      <c r="C149" s="64"/>
      <c r="D149" s="334"/>
      <c r="E149" s="330"/>
      <c r="F149" s="331"/>
      <c r="G149" s="229"/>
      <c r="H149" s="332"/>
      <c r="I149" s="333"/>
      <c r="J149" s="334"/>
      <c r="K149" s="335"/>
      <c r="L149" s="331"/>
      <c r="M149" s="229"/>
      <c r="N149" s="230"/>
      <c r="O149" s="231"/>
      <c r="P149" s="232"/>
      <c r="Q149" s="233"/>
      <c r="R149" s="234"/>
      <c r="S149" s="336"/>
      <c r="T149" s="337"/>
      <c r="U149" s="195"/>
      <c r="V149" s="237"/>
    </row>
    <row r="150" spans="1:22" ht="15.75" hidden="1">
      <c r="A150" s="328"/>
      <c r="B150" s="42"/>
      <c r="C150" s="64"/>
      <c r="D150" s="334"/>
      <c r="E150" s="330"/>
      <c r="F150" s="331"/>
      <c r="G150" s="229"/>
      <c r="H150" s="332"/>
      <c r="I150" s="333"/>
      <c r="J150" s="334"/>
      <c r="K150" s="335"/>
      <c r="L150" s="331"/>
      <c r="M150" s="229"/>
      <c r="N150" s="230"/>
      <c r="O150" s="231"/>
      <c r="P150" s="232"/>
      <c r="Q150" s="233"/>
      <c r="R150" s="234"/>
      <c r="S150" s="336"/>
      <c r="T150" s="337"/>
      <c r="U150" s="195"/>
      <c r="V150" s="237"/>
    </row>
    <row r="151" spans="1:22" ht="15.75" hidden="1">
      <c r="A151" s="338"/>
      <c r="B151" s="42"/>
      <c r="C151" s="64"/>
      <c r="D151" s="334"/>
      <c r="E151" s="330"/>
      <c r="F151" s="331"/>
      <c r="G151" s="229"/>
      <c r="H151" s="332"/>
      <c r="I151" s="333"/>
      <c r="J151" s="334"/>
      <c r="K151" s="335"/>
      <c r="L151" s="331"/>
      <c r="M151" s="229"/>
      <c r="N151" s="230"/>
      <c r="O151" s="231"/>
      <c r="P151" s="232"/>
      <c r="Q151" s="233"/>
      <c r="R151" s="234"/>
      <c r="S151" s="345"/>
      <c r="T151" s="346"/>
      <c r="U151" s="195"/>
      <c r="V151" s="237"/>
    </row>
    <row r="152" spans="1:22" ht="15.75" hidden="1">
      <c r="A152" s="328"/>
      <c r="B152" s="42"/>
      <c r="C152" s="64"/>
      <c r="D152" s="334"/>
      <c r="E152" s="330"/>
      <c r="F152" s="331"/>
      <c r="G152" s="229"/>
      <c r="H152" s="332"/>
      <c r="I152" s="333"/>
      <c r="J152" s="334"/>
      <c r="K152" s="335"/>
      <c r="L152" s="331"/>
      <c r="M152" s="229"/>
      <c r="N152" s="230"/>
      <c r="O152" s="231"/>
      <c r="P152" s="232"/>
      <c r="Q152" s="233"/>
      <c r="R152" s="234"/>
      <c r="S152" s="336"/>
      <c r="T152" s="337"/>
      <c r="U152" s="195"/>
      <c r="V152" s="237"/>
    </row>
    <row r="153" spans="1:22" ht="15.75" hidden="1">
      <c r="A153" s="328"/>
      <c r="B153" s="42"/>
      <c r="C153" s="64"/>
      <c r="D153" s="334"/>
      <c r="E153" s="330"/>
      <c r="F153" s="331"/>
      <c r="G153" s="229"/>
      <c r="H153" s="332"/>
      <c r="I153" s="333"/>
      <c r="J153" s="334"/>
      <c r="K153" s="335"/>
      <c r="L153" s="331"/>
      <c r="M153" s="229"/>
      <c r="N153" s="230"/>
      <c r="O153" s="231"/>
      <c r="P153" s="232"/>
      <c r="Q153" s="233"/>
      <c r="R153" s="234"/>
      <c r="S153" s="336"/>
      <c r="T153" s="337"/>
      <c r="U153" s="195"/>
      <c r="V153" s="237"/>
    </row>
    <row r="154" spans="1:22" ht="15.75" hidden="1">
      <c r="A154" s="338"/>
      <c r="B154" s="43"/>
      <c r="C154" s="66"/>
      <c r="D154" s="334"/>
      <c r="E154" s="330"/>
      <c r="F154" s="331"/>
      <c r="G154" s="229"/>
      <c r="H154" s="332"/>
      <c r="I154" s="333"/>
      <c r="J154" s="334"/>
      <c r="K154" s="335"/>
      <c r="L154" s="331"/>
      <c r="M154" s="229"/>
      <c r="N154" s="230"/>
      <c r="O154" s="231"/>
      <c r="P154" s="232"/>
      <c r="Q154" s="233"/>
      <c r="R154" s="234"/>
      <c r="S154" s="345"/>
      <c r="T154" s="346"/>
      <c r="U154" s="195"/>
      <c r="V154" s="237"/>
    </row>
    <row r="155" spans="1:22" ht="15.75" hidden="1">
      <c r="A155" s="328"/>
      <c r="B155" s="42"/>
      <c r="C155" s="64"/>
      <c r="D155" s="334"/>
      <c r="E155" s="330"/>
      <c r="F155" s="331"/>
      <c r="G155" s="229"/>
      <c r="H155" s="332"/>
      <c r="I155" s="333"/>
      <c r="J155" s="334"/>
      <c r="K155" s="335"/>
      <c r="L155" s="331"/>
      <c r="M155" s="229"/>
      <c r="N155" s="230"/>
      <c r="O155" s="231"/>
      <c r="P155" s="232"/>
      <c r="Q155" s="233"/>
      <c r="R155" s="234"/>
      <c r="S155" s="336"/>
      <c r="T155" s="337"/>
      <c r="U155" s="195"/>
      <c r="V155" s="237"/>
    </row>
    <row r="156" spans="1:22" ht="15.75" hidden="1">
      <c r="A156" s="328"/>
      <c r="B156" s="43"/>
      <c r="C156" s="66"/>
      <c r="D156" s="334"/>
      <c r="E156" s="330"/>
      <c r="F156" s="331"/>
      <c r="G156" s="229"/>
      <c r="H156" s="332"/>
      <c r="I156" s="333"/>
      <c r="J156" s="334"/>
      <c r="K156" s="335"/>
      <c r="L156" s="331"/>
      <c r="M156" s="229"/>
      <c r="N156" s="230"/>
      <c r="O156" s="231"/>
      <c r="P156" s="232"/>
      <c r="Q156" s="233"/>
      <c r="R156" s="234"/>
      <c r="S156" s="336"/>
      <c r="T156" s="337"/>
      <c r="U156" s="195"/>
      <c r="V156" s="237"/>
    </row>
    <row r="157" spans="1:22" ht="15.75" hidden="1">
      <c r="A157" s="338"/>
      <c r="B157" s="42"/>
      <c r="C157" s="64"/>
      <c r="D157" s="334"/>
      <c r="E157" s="330"/>
      <c r="F157" s="331"/>
      <c r="G157" s="229"/>
      <c r="H157" s="332"/>
      <c r="I157" s="333"/>
      <c r="J157" s="334"/>
      <c r="K157" s="335"/>
      <c r="L157" s="331"/>
      <c r="M157" s="229"/>
      <c r="N157" s="230"/>
      <c r="O157" s="231"/>
      <c r="P157" s="232"/>
      <c r="Q157" s="233"/>
      <c r="R157" s="234"/>
      <c r="S157" s="345"/>
      <c r="T157" s="346"/>
      <c r="U157" s="195"/>
      <c r="V157" s="237"/>
    </row>
    <row r="158" spans="1:22" ht="15.75" hidden="1">
      <c r="A158" s="328"/>
      <c r="B158" s="43"/>
      <c r="C158" s="66"/>
      <c r="D158" s="329"/>
      <c r="E158" s="330"/>
      <c r="F158" s="331"/>
      <c r="G158" s="229"/>
      <c r="H158" s="332"/>
      <c r="I158" s="333"/>
      <c r="J158" s="334"/>
      <c r="K158" s="335"/>
      <c r="L158" s="331"/>
      <c r="M158" s="229"/>
      <c r="N158" s="230"/>
      <c r="O158" s="231"/>
      <c r="P158" s="232"/>
      <c r="Q158" s="233"/>
      <c r="R158" s="234"/>
      <c r="S158" s="336"/>
      <c r="T158" s="337"/>
      <c r="U158" s="195"/>
      <c r="V158" s="237"/>
    </row>
    <row r="159" spans="1:22" ht="15.75" hidden="1">
      <c r="A159" s="328"/>
      <c r="B159" s="42"/>
      <c r="C159" s="64"/>
      <c r="D159" s="334"/>
      <c r="E159" s="330"/>
      <c r="F159" s="331"/>
      <c r="G159" s="229"/>
      <c r="H159" s="332"/>
      <c r="I159" s="333"/>
      <c r="J159" s="334"/>
      <c r="K159" s="335"/>
      <c r="L159" s="331"/>
      <c r="M159" s="229"/>
      <c r="N159" s="230"/>
      <c r="O159" s="231"/>
      <c r="P159" s="232"/>
      <c r="Q159" s="233"/>
      <c r="R159" s="234"/>
      <c r="S159" s="336"/>
      <c r="T159" s="337"/>
      <c r="U159" s="195"/>
      <c r="V159" s="237"/>
    </row>
    <row r="160" spans="1:22" ht="15.75" hidden="1">
      <c r="A160" s="338"/>
      <c r="B160" s="43"/>
      <c r="C160" s="66"/>
      <c r="D160" s="334"/>
      <c r="E160" s="330"/>
      <c r="F160" s="331"/>
      <c r="G160" s="229"/>
      <c r="H160" s="332"/>
      <c r="I160" s="333"/>
      <c r="J160" s="334"/>
      <c r="K160" s="335"/>
      <c r="L160" s="331"/>
      <c r="M160" s="229"/>
      <c r="N160" s="230"/>
      <c r="O160" s="231"/>
      <c r="P160" s="232"/>
      <c r="Q160" s="233"/>
      <c r="R160" s="234"/>
      <c r="S160" s="345"/>
      <c r="T160" s="346"/>
      <c r="U160" s="195"/>
      <c r="V160" s="237"/>
    </row>
    <row r="161" spans="1:22" ht="15.75" hidden="1">
      <c r="A161" s="328"/>
      <c r="B161" s="42"/>
      <c r="C161" s="64"/>
      <c r="D161" s="334"/>
      <c r="E161" s="330"/>
      <c r="F161" s="331"/>
      <c r="G161" s="229"/>
      <c r="H161" s="332"/>
      <c r="I161" s="333"/>
      <c r="J161" s="334"/>
      <c r="K161" s="335"/>
      <c r="L161" s="331"/>
      <c r="M161" s="229"/>
      <c r="N161" s="230"/>
      <c r="O161" s="231"/>
      <c r="P161" s="232"/>
      <c r="Q161" s="233"/>
      <c r="R161" s="234"/>
      <c r="S161" s="336"/>
      <c r="T161" s="337"/>
      <c r="U161" s="195"/>
      <c r="V161" s="237"/>
    </row>
    <row r="162" spans="1:22" ht="15.75" hidden="1">
      <c r="A162" s="328"/>
      <c r="B162" s="43"/>
      <c r="C162" s="66"/>
      <c r="D162" s="334"/>
      <c r="E162" s="330"/>
      <c r="F162" s="331"/>
      <c r="G162" s="229"/>
      <c r="H162" s="332"/>
      <c r="I162" s="333"/>
      <c r="J162" s="334"/>
      <c r="K162" s="335"/>
      <c r="L162" s="331"/>
      <c r="M162" s="229"/>
      <c r="N162" s="230"/>
      <c r="O162" s="231"/>
      <c r="P162" s="232"/>
      <c r="Q162" s="233"/>
      <c r="R162" s="234"/>
      <c r="S162" s="336"/>
      <c r="T162" s="337"/>
      <c r="U162" s="195"/>
      <c r="V162" s="237"/>
    </row>
    <row r="163" spans="1:22" ht="15.75" hidden="1">
      <c r="A163" s="338"/>
      <c r="B163" s="42"/>
      <c r="C163" s="64"/>
      <c r="D163" s="334"/>
      <c r="E163" s="330"/>
      <c r="F163" s="331"/>
      <c r="G163" s="229"/>
      <c r="H163" s="332"/>
      <c r="I163" s="333"/>
      <c r="J163" s="334"/>
      <c r="K163" s="335"/>
      <c r="L163" s="331"/>
      <c r="M163" s="229"/>
      <c r="N163" s="230"/>
      <c r="O163" s="231"/>
      <c r="P163" s="232"/>
      <c r="Q163" s="233"/>
      <c r="R163" s="234"/>
      <c r="S163" s="345"/>
      <c r="T163" s="346"/>
      <c r="U163" s="195"/>
      <c r="V163" s="237"/>
    </row>
    <row r="164" spans="1:22" ht="15.75" hidden="1">
      <c r="A164" s="328"/>
      <c r="B164" s="43"/>
      <c r="C164" s="66"/>
      <c r="D164" s="329"/>
      <c r="E164" s="330"/>
      <c r="F164" s="331"/>
      <c r="G164" s="229"/>
      <c r="H164" s="332"/>
      <c r="I164" s="333"/>
      <c r="J164" s="334"/>
      <c r="K164" s="335"/>
      <c r="L164" s="331"/>
      <c r="M164" s="229"/>
      <c r="N164" s="230"/>
      <c r="O164" s="231"/>
      <c r="P164" s="232"/>
      <c r="Q164" s="233"/>
      <c r="R164" s="234"/>
      <c r="S164" s="336"/>
      <c r="T164" s="337"/>
      <c r="U164" s="195"/>
      <c r="V164" s="237"/>
    </row>
    <row r="165" spans="1:22" ht="15.75" hidden="1">
      <c r="A165" s="328"/>
      <c r="B165" s="350"/>
      <c r="C165" s="64"/>
      <c r="D165" s="334"/>
      <c r="E165" s="330"/>
      <c r="F165" s="331"/>
      <c r="G165" s="229"/>
      <c r="H165" s="332"/>
      <c r="I165" s="333"/>
      <c r="J165" s="334"/>
      <c r="K165" s="335"/>
      <c r="L165" s="331"/>
      <c r="M165" s="229"/>
      <c r="N165" s="230"/>
      <c r="O165" s="231"/>
      <c r="P165" s="232"/>
      <c r="Q165" s="233"/>
      <c r="R165" s="234"/>
      <c r="S165" s="336"/>
      <c r="T165" s="337"/>
      <c r="U165" s="195"/>
      <c r="V165" s="237"/>
    </row>
    <row r="166" spans="1:22" ht="15.75" hidden="1">
      <c r="A166" s="338"/>
      <c r="B166" s="43"/>
      <c r="C166" s="66"/>
      <c r="D166" s="334"/>
      <c r="E166" s="330"/>
      <c r="F166" s="331"/>
      <c r="G166" s="229"/>
      <c r="H166" s="332"/>
      <c r="I166" s="333"/>
      <c r="J166" s="334"/>
      <c r="K166" s="335"/>
      <c r="L166" s="331"/>
      <c r="M166" s="229"/>
      <c r="N166" s="230"/>
      <c r="O166" s="231"/>
      <c r="P166" s="232"/>
      <c r="Q166" s="233"/>
      <c r="R166" s="234"/>
      <c r="S166" s="345"/>
      <c r="T166" s="346"/>
      <c r="U166" s="195"/>
      <c r="V166" s="237"/>
    </row>
    <row r="167" spans="1:22" ht="15.75" hidden="1">
      <c r="A167" s="328"/>
      <c r="B167" s="42"/>
      <c r="C167" s="64"/>
      <c r="D167" s="334"/>
      <c r="E167" s="330"/>
      <c r="F167" s="331"/>
      <c r="G167" s="229"/>
      <c r="H167" s="332"/>
      <c r="I167" s="333"/>
      <c r="J167" s="334"/>
      <c r="K167" s="335"/>
      <c r="L167" s="331"/>
      <c r="M167" s="229"/>
      <c r="N167" s="230"/>
      <c r="O167" s="231"/>
      <c r="P167" s="232"/>
      <c r="Q167" s="233"/>
      <c r="R167" s="234"/>
      <c r="S167" s="336"/>
      <c r="T167" s="337"/>
      <c r="U167" s="195"/>
      <c r="V167" s="237"/>
    </row>
    <row r="168" spans="1:22" ht="15.75" hidden="1">
      <c r="A168" s="328"/>
      <c r="B168" s="42"/>
      <c r="C168" s="64"/>
      <c r="D168" s="334"/>
      <c r="E168" s="330"/>
      <c r="F168" s="331"/>
      <c r="G168" s="229"/>
      <c r="H168" s="332"/>
      <c r="I168" s="333"/>
      <c r="J168" s="334"/>
      <c r="K168" s="335"/>
      <c r="L168" s="331"/>
      <c r="M168" s="229"/>
      <c r="N168" s="230"/>
      <c r="O168" s="231"/>
      <c r="P168" s="232"/>
      <c r="Q168" s="233"/>
      <c r="R168" s="234"/>
      <c r="S168" s="336"/>
      <c r="T168" s="337"/>
      <c r="U168" s="195"/>
      <c r="V168" s="237"/>
    </row>
    <row r="169" spans="1:22" ht="15.75" hidden="1">
      <c r="A169" s="338"/>
      <c r="B169" s="43"/>
      <c r="C169" s="66"/>
      <c r="D169" s="334"/>
      <c r="E169" s="330"/>
      <c r="F169" s="331"/>
      <c r="G169" s="229"/>
      <c r="H169" s="332"/>
      <c r="I169" s="333"/>
      <c r="J169" s="334"/>
      <c r="K169" s="335"/>
      <c r="L169" s="331"/>
      <c r="M169" s="229"/>
      <c r="N169" s="230"/>
      <c r="O169" s="231"/>
      <c r="P169" s="232"/>
      <c r="Q169" s="233"/>
      <c r="R169" s="234"/>
      <c r="S169" s="345"/>
      <c r="T169" s="346"/>
      <c r="U169" s="195"/>
      <c r="V169" s="237"/>
    </row>
    <row r="170" spans="1:22" ht="15.75" hidden="1">
      <c r="A170" s="328"/>
      <c r="B170" s="42"/>
      <c r="C170" s="64"/>
      <c r="D170" s="329"/>
      <c r="E170" s="330"/>
      <c r="F170" s="331"/>
      <c r="G170" s="229"/>
      <c r="H170" s="332"/>
      <c r="I170" s="333"/>
      <c r="J170" s="334"/>
      <c r="K170" s="335"/>
      <c r="L170" s="331"/>
      <c r="M170" s="229"/>
      <c r="N170" s="230"/>
      <c r="O170" s="231"/>
      <c r="P170" s="232"/>
      <c r="Q170" s="233"/>
      <c r="R170" s="234"/>
      <c r="S170" s="336"/>
      <c r="T170" s="337"/>
      <c r="U170" s="195"/>
      <c r="V170" s="237"/>
    </row>
    <row r="171" spans="1:22" ht="15.75" hidden="1">
      <c r="A171" s="328"/>
      <c r="B171" s="43"/>
      <c r="C171" s="66"/>
      <c r="D171" s="334"/>
      <c r="E171" s="330"/>
      <c r="F171" s="331"/>
      <c r="G171" s="229"/>
      <c r="H171" s="332"/>
      <c r="I171" s="333"/>
      <c r="J171" s="334"/>
      <c r="K171" s="335"/>
      <c r="L171" s="331"/>
      <c r="M171" s="229"/>
      <c r="N171" s="230"/>
      <c r="O171" s="231"/>
      <c r="P171" s="232"/>
      <c r="Q171" s="233"/>
      <c r="R171" s="234"/>
      <c r="S171" s="336"/>
      <c r="T171" s="337"/>
      <c r="U171" s="195"/>
      <c r="V171" s="237"/>
    </row>
    <row r="172" spans="1:22" ht="15.75" hidden="1">
      <c r="A172" s="338"/>
      <c r="B172" s="42"/>
      <c r="C172" s="64"/>
      <c r="D172" s="334"/>
      <c r="E172" s="330"/>
      <c r="F172" s="331"/>
      <c r="G172" s="229"/>
      <c r="H172" s="332"/>
      <c r="I172" s="333"/>
      <c r="J172" s="334"/>
      <c r="K172" s="335"/>
      <c r="L172" s="331"/>
      <c r="M172" s="229"/>
      <c r="N172" s="230"/>
      <c r="O172" s="231"/>
      <c r="P172" s="232"/>
      <c r="Q172" s="233"/>
      <c r="R172" s="234"/>
      <c r="S172" s="345"/>
      <c r="T172" s="346"/>
      <c r="U172" s="195"/>
      <c r="V172" s="237"/>
    </row>
    <row r="173" spans="1:22" ht="15.75" hidden="1">
      <c r="A173" s="328"/>
      <c r="B173" s="43"/>
      <c r="C173" s="66"/>
      <c r="D173" s="334"/>
      <c r="E173" s="330"/>
      <c r="F173" s="331"/>
      <c r="G173" s="229"/>
      <c r="H173" s="332"/>
      <c r="I173" s="333"/>
      <c r="J173" s="334"/>
      <c r="K173" s="335"/>
      <c r="L173" s="331"/>
      <c r="M173" s="229"/>
      <c r="N173" s="230"/>
      <c r="O173" s="231"/>
      <c r="P173" s="232"/>
      <c r="Q173" s="233"/>
      <c r="R173" s="234"/>
      <c r="S173" s="336"/>
      <c r="T173" s="337"/>
      <c r="U173" s="195"/>
      <c r="V173" s="237"/>
    </row>
    <row r="174" spans="1:22" ht="15.75" hidden="1">
      <c r="A174" s="328"/>
      <c r="B174" s="42"/>
      <c r="C174" s="64"/>
      <c r="D174" s="334"/>
      <c r="E174" s="330"/>
      <c r="F174" s="331"/>
      <c r="G174" s="229"/>
      <c r="H174" s="332"/>
      <c r="I174" s="333"/>
      <c r="J174" s="334"/>
      <c r="K174" s="335"/>
      <c r="L174" s="331"/>
      <c r="M174" s="229"/>
      <c r="N174" s="230"/>
      <c r="O174" s="231"/>
      <c r="P174" s="232"/>
      <c r="Q174" s="233"/>
      <c r="R174" s="234"/>
      <c r="S174" s="336"/>
      <c r="T174" s="337"/>
      <c r="U174" s="195"/>
      <c r="V174" s="237"/>
    </row>
    <row r="175" spans="1:22" ht="15.75" hidden="1">
      <c r="A175" s="338"/>
      <c r="B175" s="43"/>
      <c r="C175" s="66"/>
      <c r="D175" s="334"/>
      <c r="E175" s="330"/>
      <c r="F175" s="331"/>
      <c r="G175" s="229"/>
      <c r="H175" s="332"/>
      <c r="I175" s="333"/>
      <c r="J175" s="334"/>
      <c r="K175" s="335"/>
      <c r="L175" s="331"/>
      <c r="M175" s="229"/>
      <c r="N175" s="230"/>
      <c r="O175" s="231"/>
      <c r="P175" s="232"/>
      <c r="Q175" s="233"/>
      <c r="R175" s="234"/>
      <c r="S175" s="345"/>
      <c r="T175" s="346"/>
      <c r="U175" s="195"/>
      <c r="V175" s="237"/>
    </row>
    <row r="176" spans="1:22" ht="15.75" hidden="1">
      <c r="A176" s="328"/>
      <c r="B176" s="351"/>
      <c r="C176" s="352"/>
      <c r="D176" s="329"/>
      <c r="E176" s="330"/>
      <c r="F176" s="331"/>
      <c r="G176" s="229"/>
      <c r="H176" s="332"/>
      <c r="I176" s="333"/>
      <c r="J176" s="334"/>
      <c r="K176" s="335"/>
      <c r="L176" s="331"/>
      <c r="M176" s="229"/>
      <c r="N176" s="230"/>
      <c r="O176" s="231"/>
      <c r="P176" s="232"/>
      <c r="Q176" s="233"/>
      <c r="R176" s="234"/>
      <c r="S176" s="336"/>
      <c r="T176" s="337"/>
      <c r="U176" s="195"/>
      <c r="V176" s="237"/>
    </row>
    <row r="177" spans="1:22" ht="15.75" hidden="1">
      <c r="A177" s="328"/>
      <c r="B177" s="42"/>
      <c r="C177" s="64"/>
      <c r="D177" s="334"/>
      <c r="E177" s="330"/>
      <c r="F177" s="331"/>
      <c r="G177" s="229"/>
      <c r="H177" s="332"/>
      <c r="I177" s="333"/>
      <c r="J177" s="334"/>
      <c r="K177" s="335"/>
      <c r="L177" s="331"/>
      <c r="M177" s="229"/>
      <c r="N177" s="230"/>
      <c r="O177" s="231"/>
      <c r="P177" s="232"/>
      <c r="Q177" s="233"/>
      <c r="R177" s="234"/>
      <c r="S177" s="336"/>
      <c r="T177" s="337"/>
      <c r="U177" s="195"/>
      <c r="V177" s="237"/>
    </row>
    <row r="178" spans="1:22" ht="15.75" hidden="1">
      <c r="A178" s="338"/>
      <c r="B178" s="42"/>
      <c r="C178" s="64"/>
      <c r="D178" s="334"/>
      <c r="E178" s="330"/>
      <c r="F178" s="331"/>
      <c r="G178" s="229"/>
      <c r="H178" s="332"/>
      <c r="I178" s="333"/>
      <c r="J178" s="334"/>
      <c r="K178" s="335"/>
      <c r="L178" s="331"/>
      <c r="M178" s="229"/>
      <c r="N178" s="230"/>
      <c r="O178" s="231"/>
      <c r="P178" s="232"/>
      <c r="Q178" s="233"/>
      <c r="R178" s="234"/>
      <c r="S178" s="345"/>
      <c r="T178" s="346"/>
      <c r="U178" s="195"/>
      <c r="V178" s="237"/>
    </row>
    <row r="179" spans="1:22" ht="15.75" hidden="1">
      <c r="A179" s="328"/>
      <c r="B179" s="42"/>
      <c r="C179" s="64"/>
      <c r="D179" s="334"/>
      <c r="E179" s="330"/>
      <c r="F179" s="331"/>
      <c r="G179" s="229"/>
      <c r="H179" s="332"/>
      <c r="I179" s="333"/>
      <c r="J179" s="334"/>
      <c r="K179" s="335"/>
      <c r="L179" s="331"/>
      <c r="M179" s="229"/>
      <c r="N179" s="230"/>
      <c r="O179" s="231"/>
      <c r="P179" s="232"/>
      <c r="Q179" s="233"/>
      <c r="R179" s="234"/>
      <c r="S179" s="336"/>
      <c r="T179" s="337"/>
      <c r="U179" s="195"/>
      <c r="V179" s="237"/>
    </row>
    <row r="180" spans="1:22" ht="15.75" hidden="1">
      <c r="A180" s="328"/>
      <c r="B180" s="43"/>
      <c r="C180" s="66"/>
      <c r="D180" s="334"/>
      <c r="E180" s="330"/>
      <c r="F180" s="331"/>
      <c r="G180" s="229"/>
      <c r="H180" s="332"/>
      <c r="I180" s="333"/>
      <c r="J180" s="334"/>
      <c r="K180" s="335"/>
      <c r="L180" s="331"/>
      <c r="M180" s="229"/>
      <c r="N180" s="230"/>
      <c r="O180" s="231"/>
      <c r="P180" s="232"/>
      <c r="Q180" s="233"/>
      <c r="R180" s="234"/>
      <c r="S180" s="336"/>
      <c r="T180" s="337"/>
      <c r="U180" s="195"/>
      <c r="V180" s="237"/>
    </row>
    <row r="181" spans="1:22" ht="15.75" hidden="1">
      <c r="A181" s="338"/>
      <c r="B181" s="42"/>
      <c r="C181" s="64"/>
      <c r="D181" s="334"/>
      <c r="E181" s="330"/>
      <c r="F181" s="331"/>
      <c r="G181" s="229"/>
      <c r="H181" s="332"/>
      <c r="I181" s="333"/>
      <c r="J181" s="334"/>
      <c r="K181" s="335"/>
      <c r="L181" s="331"/>
      <c r="M181" s="229"/>
      <c r="N181" s="230"/>
      <c r="O181" s="231"/>
      <c r="P181" s="232"/>
      <c r="Q181" s="233"/>
      <c r="R181" s="234"/>
      <c r="S181" s="345"/>
      <c r="T181" s="346"/>
      <c r="U181" s="195"/>
      <c r="V181" s="237"/>
    </row>
    <row r="182" spans="1:22" ht="15.75" hidden="1">
      <c r="A182" s="328"/>
      <c r="B182" s="42"/>
      <c r="C182" s="64"/>
      <c r="D182" s="329"/>
      <c r="E182" s="330"/>
      <c r="F182" s="331"/>
      <c r="G182" s="229"/>
      <c r="H182" s="332"/>
      <c r="I182" s="333"/>
      <c r="J182" s="334"/>
      <c r="K182" s="335"/>
      <c r="L182" s="331"/>
      <c r="M182" s="229"/>
      <c r="N182" s="230"/>
      <c r="O182" s="231"/>
      <c r="P182" s="232"/>
      <c r="Q182" s="233"/>
      <c r="R182" s="234"/>
      <c r="S182" s="336"/>
      <c r="T182" s="337"/>
      <c r="U182" s="195"/>
      <c r="V182" s="237"/>
    </row>
    <row r="183" spans="1:22" ht="15.75" hidden="1">
      <c r="A183" s="328"/>
      <c r="B183" s="43"/>
      <c r="C183" s="66"/>
      <c r="D183" s="334"/>
      <c r="E183" s="330"/>
      <c r="F183" s="331"/>
      <c r="G183" s="229"/>
      <c r="H183" s="332"/>
      <c r="I183" s="333"/>
      <c r="J183" s="334"/>
      <c r="K183" s="335"/>
      <c r="L183" s="331"/>
      <c r="M183" s="229"/>
      <c r="N183" s="230"/>
      <c r="O183" s="231"/>
      <c r="P183" s="232"/>
      <c r="Q183" s="233"/>
      <c r="R183" s="234"/>
      <c r="S183" s="336"/>
      <c r="T183" s="337"/>
      <c r="U183" s="195"/>
      <c r="V183" s="237"/>
    </row>
    <row r="184" spans="1:22" ht="15.75" hidden="1">
      <c r="A184" s="338"/>
      <c r="B184" s="42"/>
      <c r="C184" s="64"/>
      <c r="D184" s="334"/>
      <c r="E184" s="330"/>
      <c r="F184" s="331"/>
      <c r="G184" s="229"/>
      <c r="H184" s="332"/>
      <c r="I184" s="333"/>
      <c r="J184" s="334"/>
      <c r="K184" s="335"/>
      <c r="L184" s="331"/>
      <c r="M184" s="229"/>
      <c r="N184" s="230"/>
      <c r="O184" s="231"/>
      <c r="P184" s="232"/>
      <c r="Q184" s="233"/>
      <c r="R184" s="234"/>
      <c r="S184" s="345"/>
      <c r="T184" s="346"/>
      <c r="U184" s="195"/>
      <c r="V184" s="237"/>
    </row>
    <row r="185" spans="1:22" ht="15.75" hidden="1">
      <c r="A185" s="328"/>
      <c r="B185" s="43"/>
      <c r="C185" s="66"/>
      <c r="D185" s="334"/>
      <c r="E185" s="330"/>
      <c r="F185" s="331"/>
      <c r="G185" s="229"/>
      <c r="H185" s="332"/>
      <c r="I185" s="333"/>
      <c r="J185" s="334"/>
      <c r="K185" s="335"/>
      <c r="L185" s="331"/>
      <c r="M185" s="229"/>
      <c r="N185" s="230"/>
      <c r="O185" s="231"/>
      <c r="P185" s="232"/>
      <c r="Q185" s="233"/>
      <c r="R185" s="234"/>
      <c r="S185" s="336"/>
      <c r="T185" s="337"/>
      <c r="U185" s="195"/>
      <c r="V185" s="237"/>
    </row>
    <row r="186" spans="1:22" ht="15.75" hidden="1">
      <c r="A186" s="328"/>
      <c r="B186" s="42"/>
      <c r="C186" s="64"/>
      <c r="D186" s="334"/>
      <c r="E186" s="330"/>
      <c r="F186" s="331"/>
      <c r="G186" s="229"/>
      <c r="H186" s="332"/>
      <c r="I186" s="333"/>
      <c r="J186" s="334"/>
      <c r="K186" s="335"/>
      <c r="L186" s="331"/>
      <c r="M186" s="229"/>
      <c r="N186" s="230"/>
      <c r="O186" s="231"/>
      <c r="P186" s="232"/>
      <c r="Q186" s="233"/>
      <c r="R186" s="234"/>
      <c r="S186" s="336"/>
      <c r="T186" s="337"/>
      <c r="U186" s="195"/>
      <c r="V186" s="237"/>
    </row>
    <row r="187" spans="1:22" ht="15.75" hidden="1">
      <c r="A187" s="338"/>
      <c r="B187" s="42"/>
      <c r="C187" s="64"/>
      <c r="D187" s="334"/>
      <c r="E187" s="330"/>
      <c r="F187" s="331"/>
      <c r="G187" s="229"/>
      <c r="H187" s="332"/>
      <c r="I187" s="333"/>
      <c r="J187" s="334"/>
      <c r="K187" s="335"/>
      <c r="L187" s="331"/>
      <c r="M187" s="229"/>
      <c r="N187" s="230"/>
      <c r="O187" s="231"/>
      <c r="P187" s="232"/>
      <c r="Q187" s="233"/>
      <c r="R187" s="234"/>
      <c r="S187" s="345"/>
      <c r="T187" s="346"/>
      <c r="U187" s="195"/>
      <c r="V187" s="237"/>
    </row>
    <row r="188" spans="1:22" ht="15.75" hidden="1">
      <c r="A188" s="328"/>
      <c r="B188" s="42"/>
      <c r="C188" s="64"/>
      <c r="D188" s="329"/>
      <c r="E188" s="330"/>
      <c r="F188" s="331"/>
      <c r="G188" s="229"/>
      <c r="H188" s="332"/>
      <c r="I188" s="333"/>
      <c r="J188" s="334"/>
      <c r="K188" s="335"/>
      <c r="L188" s="331"/>
      <c r="M188" s="229"/>
      <c r="N188" s="230"/>
      <c r="O188" s="231"/>
      <c r="P188" s="232"/>
      <c r="Q188" s="233"/>
      <c r="R188" s="234"/>
      <c r="S188" s="336"/>
      <c r="T188" s="337"/>
      <c r="U188" s="195"/>
      <c r="V188" s="237"/>
    </row>
    <row r="189" spans="1:22" ht="15.75" hidden="1">
      <c r="A189" s="328"/>
      <c r="B189" s="42"/>
      <c r="C189" s="64"/>
      <c r="D189" s="334"/>
      <c r="E189" s="330"/>
      <c r="F189" s="331"/>
      <c r="G189" s="229"/>
      <c r="H189" s="332"/>
      <c r="I189" s="333"/>
      <c r="J189" s="334"/>
      <c r="K189" s="335"/>
      <c r="L189" s="331"/>
      <c r="M189" s="229"/>
      <c r="N189" s="230"/>
      <c r="O189" s="231"/>
      <c r="P189" s="232"/>
      <c r="Q189" s="233"/>
      <c r="R189" s="234"/>
      <c r="S189" s="336"/>
      <c r="T189" s="337"/>
      <c r="U189" s="195"/>
      <c r="V189" s="237"/>
    </row>
    <row r="190" spans="1:22" ht="15.75" hidden="1">
      <c r="A190" s="338"/>
      <c r="B190" s="42"/>
      <c r="C190" s="64"/>
      <c r="D190" s="334"/>
      <c r="E190" s="330"/>
      <c r="F190" s="331"/>
      <c r="G190" s="229"/>
      <c r="H190" s="332"/>
      <c r="I190" s="333"/>
      <c r="J190" s="334"/>
      <c r="K190" s="335"/>
      <c r="L190" s="331"/>
      <c r="M190" s="229"/>
      <c r="N190" s="230"/>
      <c r="O190" s="231"/>
      <c r="P190" s="232"/>
      <c r="Q190" s="233"/>
      <c r="R190" s="234"/>
      <c r="S190" s="345"/>
      <c r="T190" s="346"/>
      <c r="U190" s="195"/>
      <c r="V190" s="237"/>
    </row>
    <row r="191" spans="1:22" ht="15.75" hidden="1">
      <c r="A191" s="328"/>
      <c r="B191" s="42"/>
      <c r="C191" s="64"/>
      <c r="D191" s="334"/>
      <c r="E191" s="330"/>
      <c r="F191" s="331"/>
      <c r="G191" s="229"/>
      <c r="H191" s="332"/>
      <c r="I191" s="333"/>
      <c r="J191" s="334"/>
      <c r="K191" s="335"/>
      <c r="L191" s="331"/>
      <c r="M191" s="229"/>
      <c r="N191" s="230"/>
      <c r="O191" s="231"/>
      <c r="P191" s="232"/>
      <c r="Q191" s="233"/>
      <c r="R191" s="234"/>
      <c r="S191" s="336"/>
      <c r="T191" s="337"/>
      <c r="U191" s="195"/>
      <c r="V191" s="237"/>
    </row>
    <row r="192" spans="1:22" ht="15.75" hidden="1">
      <c r="A192" s="328"/>
      <c r="B192" s="42"/>
      <c r="C192" s="64"/>
      <c r="D192" s="334"/>
      <c r="E192" s="330"/>
      <c r="F192" s="331"/>
      <c r="G192" s="229"/>
      <c r="H192" s="332"/>
      <c r="I192" s="333"/>
      <c r="J192" s="334"/>
      <c r="K192" s="335"/>
      <c r="L192" s="331"/>
      <c r="M192" s="229"/>
      <c r="N192" s="230"/>
      <c r="O192" s="231"/>
      <c r="P192" s="232"/>
      <c r="Q192" s="233"/>
      <c r="R192" s="234"/>
      <c r="S192" s="336"/>
      <c r="T192" s="337"/>
      <c r="U192" s="195"/>
      <c r="V192" s="237"/>
    </row>
    <row r="193" spans="1:22" ht="15.75" hidden="1">
      <c r="A193" s="338"/>
      <c r="B193" s="42"/>
      <c r="C193" s="64"/>
      <c r="D193" s="334"/>
      <c r="E193" s="330"/>
      <c r="F193" s="331"/>
      <c r="G193" s="229"/>
      <c r="H193" s="332"/>
      <c r="I193" s="333"/>
      <c r="J193" s="334"/>
      <c r="K193" s="335"/>
      <c r="L193" s="331"/>
      <c r="M193" s="229"/>
      <c r="N193" s="230"/>
      <c r="O193" s="231"/>
      <c r="P193" s="232"/>
      <c r="Q193" s="233"/>
      <c r="R193" s="234"/>
      <c r="S193" s="345"/>
      <c r="T193" s="346"/>
      <c r="U193" s="195"/>
      <c r="V193" s="237"/>
    </row>
    <row r="194" spans="1:22" ht="15.75" hidden="1">
      <c r="A194" s="328"/>
      <c r="B194" s="42"/>
      <c r="C194" s="64"/>
      <c r="D194" s="329"/>
      <c r="E194" s="330"/>
      <c r="F194" s="331"/>
      <c r="G194" s="229"/>
      <c r="H194" s="332"/>
      <c r="I194" s="333"/>
      <c r="J194" s="334"/>
      <c r="K194" s="335"/>
      <c r="L194" s="331"/>
      <c r="M194" s="229"/>
      <c r="N194" s="230"/>
      <c r="O194" s="231"/>
      <c r="P194" s="232"/>
      <c r="Q194" s="233"/>
      <c r="R194" s="234"/>
      <c r="S194" s="336"/>
      <c r="T194" s="337"/>
      <c r="U194" s="195"/>
      <c r="V194" s="237"/>
    </row>
    <row r="195" spans="1:22" ht="15.75" hidden="1">
      <c r="A195" s="328"/>
      <c r="B195" s="42"/>
      <c r="C195" s="64"/>
      <c r="D195" s="334"/>
      <c r="E195" s="330"/>
      <c r="F195" s="331"/>
      <c r="G195" s="229"/>
      <c r="H195" s="332"/>
      <c r="I195" s="333"/>
      <c r="J195" s="334"/>
      <c r="K195" s="335"/>
      <c r="L195" s="331"/>
      <c r="M195" s="229"/>
      <c r="N195" s="230"/>
      <c r="O195" s="231"/>
      <c r="P195" s="232"/>
      <c r="Q195" s="233"/>
      <c r="R195" s="234"/>
      <c r="S195" s="336"/>
      <c r="T195" s="337"/>
      <c r="U195" s="195"/>
      <c r="V195" s="237"/>
    </row>
    <row r="196" spans="1:22" ht="15.75" hidden="1">
      <c r="A196" s="338"/>
      <c r="B196" s="42"/>
      <c r="C196" s="64"/>
      <c r="D196" s="334"/>
      <c r="E196" s="330"/>
      <c r="F196" s="331"/>
      <c r="G196" s="229"/>
      <c r="H196" s="332"/>
      <c r="I196" s="333"/>
      <c r="J196" s="334"/>
      <c r="K196" s="335"/>
      <c r="L196" s="331"/>
      <c r="M196" s="229"/>
      <c r="N196" s="230"/>
      <c r="O196" s="231"/>
      <c r="P196" s="232"/>
      <c r="Q196" s="233"/>
      <c r="R196" s="234"/>
      <c r="S196" s="345"/>
      <c r="T196" s="346"/>
      <c r="U196" s="195"/>
      <c r="V196" s="237"/>
    </row>
    <row r="197" spans="1:22" ht="15.75" hidden="1">
      <c r="A197" s="328"/>
      <c r="B197" s="42"/>
      <c r="C197" s="64"/>
      <c r="D197" s="334"/>
      <c r="E197" s="330"/>
      <c r="F197" s="331"/>
      <c r="G197" s="229"/>
      <c r="H197" s="332"/>
      <c r="I197" s="333"/>
      <c r="J197" s="334"/>
      <c r="K197" s="335"/>
      <c r="L197" s="331"/>
      <c r="M197" s="229"/>
      <c r="N197" s="230"/>
      <c r="O197" s="231"/>
      <c r="P197" s="232"/>
      <c r="Q197" s="233"/>
      <c r="R197" s="234"/>
      <c r="S197" s="336"/>
      <c r="T197" s="337"/>
      <c r="U197" s="195"/>
      <c r="V197" s="237"/>
    </row>
    <row r="198" spans="1:22" ht="16.5" hidden="1" thickBot="1">
      <c r="A198" s="353"/>
      <c r="B198" s="68"/>
      <c r="C198" s="69"/>
      <c r="D198" s="354"/>
      <c r="E198" s="355"/>
      <c r="F198" s="356"/>
      <c r="G198" s="303"/>
      <c r="H198" s="357"/>
      <c r="I198" s="358"/>
      <c r="J198" s="354"/>
      <c r="K198" s="359"/>
      <c r="L198" s="356"/>
      <c r="M198" s="303"/>
      <c r="N198" s="304"/>
      <c r="O198" s="305"/>
      <c r="P198" s="306"/>
      <c r="Q198" s="307"/>
      <c r="R198" s="308"/>
      <c r="S198" s="360"/>
      <c r="T198" s="361"/>
      <c r="U198" s="195"/>
      <c r="V198" s="237"/>
    </row>
  </sheetData>
  <sheetProtection/>
  <mergeCells count="2">
    <mergeCell ref="D1:F1"/>
    <mergeCell ref="G1:I1"/>
  </mergeCells>
  <printOptions/>
  <pageMargins left="0.33" right="0.26" top="0.67" bottom="0.55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user</cp:lastModifiedBy>
  <cp:lastPrinted>2013-05-14T12:23:40Z</cp:lastPrinted>
  <dcterms:created xsi:type="dcterms:W3CDTF">2008-09-10T11:47:55Z</dcterms:created>
  <dcterms:modified xsi:type="dcterms:W3CDTF">2013-05-27T08:46:52Z</dcterms:modified>
  <cp:category/>
  <cp:version/>
  <cp:contentType/>
  <cp:contentStatus/>
</cp:coreProperties>
</file>